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<sst xmlns="http://schemas.openxmlformats.org/spreadsheetml/2006/main" count="452" uniqueCount="348">
  <si>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</si>
  <si>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</si>
  <si>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</si>
  <si>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</si>
  <si>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</si>
  <si>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</si>
  <si>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</si>
  <si>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</si>
  <si>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</si>
  <si>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</si>
  <si>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</si>
  <si>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</si>
  <si>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</si>
  <si>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</si>
  <si>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</si>
  <si>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</si>
  <si>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</si>
  <si>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</si>
  <si>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</si>
  <si>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</si>
  <si>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</si>
  <si>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</si>
  <si>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</si>
  <si>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</si>
  <si>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</si>
  <si>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</si>
  <si>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</si>
  <si>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</si>
  <si>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</si>
  <si>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</si>
  <si>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</si>
  <si>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</si>
  <si>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</si>
  <si>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</si>
  <si>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</si>
  <si>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</si>
  <si>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</si>
  <si>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</si>
  <si>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</si>
  <si>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</si>
  <si>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</si>
  <si>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</si>
  <si>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</si>
  <si>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</si>
  <si>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</si>
  <si>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</si>
  <si>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</si>
  <si>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</si>
  <si>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</si>
  <si>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</si>
  <si>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</si>
  <si>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</si>
  <si>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</si>
  <si>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</si>
  <si>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</si>
  <si>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</si>
  <si>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</si>
  <si>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</si>
  <si>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</si>
  <si>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</si>
  <si>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</si>
  <si>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</si>
  <si>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</si>
  <si>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</si>
  <si>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</si>
  <si>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</si>
  <si>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</si>
  <si>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</si>
  <si>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</si>
  <si>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</si>
  <si>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</si>
  <si>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</si>
  <si>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</si>
  <si>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</si>
  <si>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</si>
  <si>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</si>
  <si>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</si>
  <si>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</si>
  <si>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</si>
  <si>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</si>
  <si>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</si>
  <si>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</si>
  <si>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</si>
  <si>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</si>
  <si>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</si>
  <si>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</si>
  <si>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</si>
  <si>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</si>
  <si>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</si>
  <si>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</si>
  <si>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</si>
  <si>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</si>
  <si>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</si>
  <si>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</si>
  <si>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</si>
  <si>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</si>
  <si>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</si>
  <si>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</si>
  <si>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</si>
  <si>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</si>
  <si>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</si>
  <si>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</si>
  <si>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</si>
  <si>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</si>
  <si>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</si>
  <si>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</si>
  <si>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</si>
  <si>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</si>
  <si>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</si>
  <si>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</si>
  <si>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</si>
  <si>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</si>
  <si>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</si>
  <si>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</si>
  <si>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</si>
  <si>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</si>
  <si>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</si>
  <si>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</si>
  <si>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</si>
  <si>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</si>
  <si>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</si>
  <si>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</si>
  <si>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</si>
  <si>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</si>
  <si>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</si>
  <si>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</si>
  <si>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</si>
  <si>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</si>
  <si>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</si>
  <si>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</si>
  <si>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</si>
  <si>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</si>
  <si>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</si>
  <si>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</si>
  <si>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</si>
  <si>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</si>
  <si>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</si>
  <si>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</si>
  <si>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</si>
  <si>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</si>
  <si>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</si>
  <si>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</si>
  <si>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</si>
  <si>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</si>
  <si>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</si>
  <si>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</si>
  <si>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</si>
  <si>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</si>
  <si>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</si>
  <si>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</si>
  <si>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</si>
  <si>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</si>
  <si>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</si>
  <si>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</si>
  <si>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</si>
  <si>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</si>
  <si>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</si>
  <si>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</si>
  <si>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</si>
  <si>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</si>
  <si>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</si>
  <si>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</si>
  <si>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</si>
  <si>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</si>
  <si>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</si>
  <si>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</si>
  <si>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</si>
  <si>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</si>
  <si>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</si>
  <si>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</si>
  <si>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</si>
  <si>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</si>
  <si>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</si>
  <si>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</si>
  <si>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</si>
  <si>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</si>
  <si>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</si>
  <si>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</si>
  <si>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</si>
  <si>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</si>
  <si>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</si>
  <si>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</si>
  <si>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</si>
  <si>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</si>
  <si>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</si>
  <si>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</si>
  <si>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</si>
  <si>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</si>
  <si>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</si>
  <si>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</si>
  <si>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</si>
  <si>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</si>
  <si>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</si>
  <si>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</si>
  <si>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</si>
  <si>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</si>
  <si>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</si>
  <si>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</si>
  <si>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</si>
  <si>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</si>
  <si>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</si>
  <si>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</si>
  <si>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</si>
  <si>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</si>
  <si>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</si>
  <si>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</si>
  <si>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</si>
  <si>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</si>
  <si>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</si>
  <si>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</si>
  <si>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</si>
  <si>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</si>
  <si>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</si>
  <si>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</si>
  <si>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</si>
  <si>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</si>
  <si>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</si>
  <si>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</si>
  <si>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</si>
  <si>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</si>
  <si>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</si>
  <si>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</si>
  <si>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</si>
  <si>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</si>
  <si>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</si>
  <si>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</si>
  <si>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</si>
  <si>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</si>
  <si>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</si>
  <si>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</si>
  <si>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</si>
  <si>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</si>
  <si>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</si>
  <si>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</si>
  <si>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</si>
  <si>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</si>
  <si>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</si>
  <si>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</si>
  <si>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</si>
  <si>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</si>
  <si>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</si>
  <si>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</si>
  <si>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</si>
  <si>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</si>
  <si>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</si>
  <si>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</si>
  <si>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</si>
  <si>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</si>
  <si>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</si>
  <si>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</si>
  <si>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</si>
  <si>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</si>
  <si>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</si>
  <si>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</si>
  <si>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</si>
  <si>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</si>
  <si>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</si>
  <si>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</si>
  <si>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</si>
  <si>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</si>
  <si>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</si>
  <si>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</si>
  <si>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</si>
  <si>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</si>
  <si>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</si>
  <si>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</si>
  <si>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</si>
  <si>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</si>
  <si>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</si>
  <si>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</si>
  <si>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</si>
  <si>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</si>
  <si>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</si>
  <si>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</si>
  <si>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</si>
  <si>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</si>
  <si>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</si>
  <si>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</si>
  <si>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</si>
  <si>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</si>
  <si>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</si>
  <si>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</si>
  <si>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</si>
  <si>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</si>
  <si>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</si>
  <si>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</si>
  <si>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</si>
  <si>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</si>
  <si>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</si>
  <si>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</si>
  <si>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</si>
  <si>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</si>
  <si>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</si>
  <si>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</si>
  <si>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</si>
  <si>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</si>
  <si>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</si>
  <si>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</si>
  <si>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</si>
  <si>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</si>
  <si>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</si>
  <si>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</si>
  <si>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</si>
  <si>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</si>
  <si>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</si>
  <si>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</si>
  <si>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</si>
  <si>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</si>
  <si>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</si>
  <si>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</si>
  <si>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</si>
  <si>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</si>
  <si>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</si>
  <si>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</si>
  <si>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</si>
  <si>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</si>
  <si>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</si>
  <si>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</si>
  <si>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</si>
  <si>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</si>
  <si>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</si>
  <si>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</si>
  <si>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</si>
  <si>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</si>
  <si>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</si>
  <si>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</si>
  <si>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</si>
  <si>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</si>
  <si>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</si>
  <si>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</si>
  <si>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</si>
  <si>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</si>
  <si>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</si>
  <si>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</si>
  <si>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</si>
  <si>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</si>
  <si>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</si>
  <si>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</si>
  <si>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</si>
  <si>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</si>
  <si>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</si>
  <si>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</si>
  <si>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</si>
  <si>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</si>
  <si>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</si>
  <si>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Станом на 13.06.2016</t>
  </si>
  <si>
    <t>На 10.06.2016</t>
  </si>
  <si>
    <t>Аналіз фінансування установ на 10.06.2016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</si>
</sst>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I23" sqref="I23"/>
    </sheetView>
  </sheetViews>
  <sheetFormatPr defaultColWidth="9.140625" defaultRowHeight="12.75"/>
  <cols>
    <col min="2" max="2" width="45.57421875" style="0" customWidth="1"/>
    <col min="3" max="3" width="11.140625" style="0" customWidth="1"/>
    <col min="4" max="4" width="11.57421875" style="0" customWidth="1"/>
  </cols>
  <sheetData>
    <row r="1" ht="12.75">
      <c r="A1" t="s">
        <v>345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53912977</v>
      </c>
      <c r="D8" s="8">
        <v>66293360.84</v>
      </c>
      <c r="E8" s="13">
        <f aca="true" t="shared" si="0" ref="E8:E71">IF(C8=0,0,D8/C8*100)</f>
        <v>122.96364350275076</v>
      </c>
    </row>
    <row r="9" spans="1:5" ht="12.75">
      <c r="A9" s="8">
        <v>11000000</v>
      </c>
      <c r="B9" s="8" t="s">
        <v>23</v>
      </c>
      <c r="C9" s="8">
        <v>31742127</v>
      </c>
      <c r="D9" s="8">
        <v>29551056.92</v>
      </c>
      <c r="E9" s="13">
        <f t="shared" si="0"/>
        <v>93.09728021691804</v>
      </c>
    </row>
    <row r="10" spans="1:5" ht="12.75">
      <c r="A10" s="8">
        <v>11010000</v>
      </c>
      <c r="B10" s="8" t="s">
        <v>24</v>
      </c>
      <c r="C10" s="8">
        <v>31742127</v>
      </c>
      <c r="D10" s="8">
        <v>29534331.72</v>
      </c>
      <c r="E10" s="13">
        <f t="shared" si="0"/>
        <v>93.04458935596848</v>
      </c>
    </row>
    <row r="11" spans="1:5" ht="12.75">
      <c r="A11" s="8">
        <v>11010100</v>
      </c>
      <c r="B11" s="8" t="s">
        <v>25</v>
      </c>
      <c r="C11" s="8">
        <v>24641127</v>
      </c>
      <c r="D11" s="8">
        <v>23454299.14</v>
      </c>
      <c r="E11" s="13">
        <f t="shared" si="0"/>
        <v>95.18354878817028</v>
      </c>
    </row>
    <row r="12" spans="1:5" ht="12.75">
      <c r="A12" s="8">
        <v>11010200</v>
      </c>
      <c r="B12" s="8" t="s">
        <v>26</v>
      </c>
      <c r="C12" s="8">
        <v>4912000</v>
      </c>
      <c r="D12" s="8">
        <v>5280636.05</v>
      </c>
      <c r="E12" s="13">
        <f t="shared" si="0"/>
        <v>107.5048055781759</v>
      </c>
    </row>
    <row r="13" spans="1:5" ht="12.75">
      <c r="A13" s="8">
        <v>11010400</v>
      </c>
      <c r="B13" s="8" t="s">
        <v>27</v>
      </c>
      <c r="C13" s="8">
        <v>1140000</v>
      </c>
      <c r="D13" s="8">
        <v>248399.17</v>
      </c>
      <c r="E13" s="13">
        <f t="shared" si="0"/>
        <v>21.789400877192982</v>
      </c>
    </row>
    <row r="14" spans="1:5" ht="12.75">
      <c r="A14" s="8">
        <v>11010500</v>
      </c>
      <c r="B14" s="8" t="s">
        <v>28</v>
      </c>
      <c r="C14" s="8">
        <v>1049000</v>
      </c>
      <c r="D14" s="8">
        <v>550997.36</v>
      </c>
      <c r="E14" s="13">
        <f t="shared" si="0"/>
        <v>52.52596377502383</v>
      </c>
    </row>
    <row r="15" spans="1:5" ht="12.75">
      <c r="A15" s="8">
        <v>11020000</v>
      </c>
      <c r="B15" s="8" t="s">
        <v>288</v>
      </c>
      <c r="C15" s="8">
        <v>0</v>
      </c>
      <c r="D15" s="8">
        <v>16725.2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16725.2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177123</v>
      </c>
      <c r="D17" s="8">
        <v>234245.46</v>
      </c>
      <c r="E17" s="13">
        <f t="shared" si="0"/>
        <v>132.25016513947935</v>
      </c>
    </row>
    <row r="18" spans="1:5" ht="12.75">
      <c r="A18" s="8">
        <v>13010000</v>
      </c>
      <c r="B18" s="8" t="s">
        <v>230</v>
      </c>
      <c r="C18" s="8">
        <v>118023</v>
      </c>
      <c r="D18" s="8">
        <v>211226.96</v>
      </c>
      <c r="E18" s="13">
        <f t="shared" si="0"/>
        <v>178.97101412436558</v>
      </c>
    </row>
    <row r="19" spans="1:5" ht="12.75">
      <c r="A19" s="8">
        <v>13010200</v>
      </c>
      <c r="B19" s="8" t="s">
        <v>231</v>
      </c>
      <c r="C19" s="8">
        <v>118023</v>
      </c>
      <c r="D19" s="8">
        <v>211226.96</v>
      </c>
      <c r="E19" s="13">
        <f t="shared" si="0"/>
        <v>178.97101412436558</v>
      </c>
    </row>
    <row r="20" spans="1:5" ht="12.75">
      <c r="A20" s="8">
        <v>13030000</v>
      </c>
      <c r="B20" s="8" t="s">
        <v>280</v>
      </c>
      <c r="C20" s="8">
        <v>59100</v>
      </c>
      <c r="D20" s="8">
        <v>23018.5</v>
      </c>
      <c r="E20" s="13">
        <f t="shared" si="0"/>
        <v>38.94839255499154</v>
      </c>
    </row>
    <row r="21" spans="1:5" ht="12.75">
      <c r="A21" s="8">
        <v>13030200</v>
      </c>
      <c r="B21" s="8" t="s">
        <v>281</v>
      </c>
      <c r="C21" s="8">
        <v>59100</v>
      </c>
      <c r="D21" s="8">
        <v>23018.5</v>
      </c>
      <c r="E21" s="13">
        <f t="shared" si="0"/>
        <v>38.94839255499154</v>
      </c>
    </row>
    <row r="22" spans="1:5" ht="12.75">
      <c r="A22" s="8">
        <v>14000000</v>
      </c>
      <c r="B22" s="8" t="s">
        <v>29</v>
      </c>
      <c r="C22" s="8">
        <v>6757120</v>
      </c>
      <c r="D22" s="8">
        <v>14936693.84</v>
      </c>
      <c r="E22" s="13">
        <f t="shared" si="0"/>
        <v>221.05118512028793</v>
      </c>
    </row>
    <row r="23" spans="1:5" ht="12.75">
      <c r="A23" s="8">
        <v>14040000</v>
      </c>
      <c r="B23" s="8" t="s">
        <v>30</v>
      </c>
      <c r="C23" s="8">
        <v>6757120</v>
      </c>
      <c r="D23" s="8">
        <v>14936693.84</v>
      </c>
      <c r="E23" s="13">
        <f t="shared" si="0"/>
        <v>221.05118512028793</v>
      </c>
    </row>
    <row r="24" spans="1:5" ht="12.75">
      <c r="A24" s="8">
        <v>18000000</v>
      </c>
      <c r="B24" s="8" t="s">
        <v>31</v>
      </c>
      <c r="C24" s="8">
        <v>15236607</v>
      </c>
      <c r="D24" s="8">
        <v>21571364.62</v>
      </c>
      <c r="E24" s="13">
        <f t="shared" si="0"/>
        <v>141.57590741823296</v>
      </c>
    </row>
    <row r="25" spans="1:5" ht="12.75">
      <c r="A25" s="8">
        <v>18010000</v>
      </c>
      <c r="B25" s="8" t="s">
        <v>32</v>
      </c>
      <c r="C25" s="8">
        <v>5828011</v>
      </c>
      <c r="D25" s="8">
        <v>7971931.59</v>
      </c>
      <c r="E25" s="13">
        <f t="shared" si="0"/>
        <v>136.78648839200886</v>
      </c>
    </row>
    <row r="26" spans="1:5" ht="12.75">
      <c r="A26" s="8">
        <v>18010100</v>
      </c>
      <c r="B26" s="8" t="s">
        <v>232</v>
      </c>
      <c r="C26" s="8">
        <v>32453</v>
      </c>
      <c r="D26" s="8">
        <v>43180.45</v>
      </c>
      <c r="E26" s="13">
        <f t="shared" si="0"/>
        <v>133.05534157088712</v>
      </c>
    </row>
    <row r="27" spans="1:5" ht="12.75">
      <c r="A27" s="8">
        <v>18010200</v>
      </c>
      <c r="B27" s="8" t="s">
        <v>73</v>
      </c>
      <c r="C27" s="8">
        <v>35410</v>
      </c>
      <c r="D27" s="8">
        <v>30733.56</v>
      </c>
      <c r="E27" s="13">
        <f t="shared" si="0"/>
        <v>86.79344817848066</v>
      </c>
    </row>
    <row r="28" spans="1:5" ht="12.75">
      <c r="A28" s="8">
        <v>18010300</v>
      </c>
      <c r="B28" s="8" t="s">
        <v>233</v>
      </c>
      <c r="C28" s="8">
        <v>34346</v>
      </c>
      <c r="D28" s="8">
        <v>1203</v>
      </c>
      <c r="E28" s="13">
        <f t="shared" si="0"/>
        <v>3.5025912770046004</v>
      </c>
    </row>
    <row r="29" spans="1:5" ht="12.75">
      <c r="A29" s="8">
        <v>18010400</v>
      </c>
      <c r="B29" s="8" t="s">
        <v>33</v>
      </c>
      <c r="C29" s="8">
        <v>605695</v>
      </c>
      <c r="D29" s="8">
        <v>1030538.33</v>
      </c>
      <c r="E29" s="13">
        <f t="shared" si="0"/>
        <v>170.1414622871247</v>
      </c>
    </row>
    <row r="30" spans="1:5" ht="12.75">
      <c r="A30" s="8">
        <v>18010500</v>
      </c>
      <c r="B30" s="8" t="s">
        <v>34</v>
      </c>
      <c r="C30" s="8">
        <v>768904</v>
      </c>
      <c r="D30" s="8">
        <v>1520586.68</v>
      </c>
      <c r="E30" s="13">
        <f t="shared" si="0"/>
        <v>197.76027696565498</v>
      </c>
    </row>
    <row r="31" spans="1:5" ht="12.75">
      <c r="A31" s="8">
        <v>18010600</v>
      </c>
      <c r="B31" s="8" t="s">
        <v>35</v>
      </c>
      <c r="C31" s="8">
        <v>2520934</v>
      </c>
      <c r="D31" s="8">
        <v>2974207.28</v>
      </c>
      <c r="E31" s="13">
        <f t="shared" si="0"/>
        <v>117.98037076734258</v>
      </c>
    </row>
    <row r="32" spans="1:5" ht="12.75">
      <c r="A32" s="8">
        <v>18010700</v>
      </c>
      <c r="B32" s="8" t="s">
        <v>36</v>
      </c>
      <c r="C32" s="8">
        <v>728623</v>
      </c>
      <c r="D32" s="8">
        <v>960591.05</v>
      </c>
      <c r="E32" s="13">
        <f t="shared" si="0"/>
        <v>131.83649843609112</v>
      </c>
    </row>
    <row r="33" spans="1:5" ht="12.75">
      <c r="A33" s="8">
        <v>18010900</v>
      </c>
      <c r="B33" s="8" t="s">
        <v>37</v>
      </c>
      <c r="C33" s="8">
        <v>972186</v>
      </c>
      <c r="D33" s="8">
        <v>1379641.24</v>
      </c>
      <c r="E33" s="13">
        <f t="shared" si="0"/>
        <v>141.9112433217512</v>
      </c>
    </row>
    <row r="34" spans="1:5" ht="12.75">
      <c r="A34" s="8">
        <v>18011000</v>
      </c>
      <c r="B34" s="8" t="s">
        <v>282</v>
      </c>
      <c r="C34" s="8">
        <v>104460</v>
      </c>
      <c r="D34" s="8">
        <v>25000</v>
      </c>
      <c r="E34" s="13">
        <f t="shared" si="0"/>
        <v>23.93260578211756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4820</v>
      </c>
      <c r="D36" s="8">
        <v>12281.33</v>
      </c>
      <c r="E36" s="13">
        <f t="shared" si="0"/>
        <v>254.799377593361</v>
      </c>
    </row>
    <row r="37" spans="1:5" ht="12.75">
      <c r="A37" s="8">
        <v>18030100</v>
      </c>
      <c r="B37" s="8" t="s">
        <v>235</v>
      </c>
      <c r="C37" s="8">
        <v>1200</v>
      </c>
      <c r="D37" s="8">
        <v>1900</v>
      </c>
      <c r="E37" s="13">
        <f t="shared" si="0"/>
        <v>158.33333333333331</v>
      </c>
    </row>
    <row r="38" spans="1:5" ht="12.75">
      <c r="A38" s="8">
        <v>18030200</v>
      </c>
      <c r="B38" s="8" t="s">
        <v>236</v>
      </c>
      <c r="C38" s="8">
        <v>3620</v>
      </c>
      <c r="D38" s="8">
        <v>10381.33</v>
      </c>
      <c r="E38" s="13">
        <f t="shared" si="0"/>
        <v>286.77707182320444</v>
      </c>
    </row>
    <row r="39" spans="1:5" ht="12.75">
      <c r="A39" s="8">
        <v>18040000</v>
      </c>
      <c r="B39" s="8" t="s">
        <v>237</v>
      </c>
      <c r="C39" s="8">
        <v>0</v>
      </c>
      <c r="D39" s="8">
        <v>-7579.05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-2998.14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9403776</v>
      </c>
      <c r="D45" s="8">
        <v>13594730.75</v>
      </c>
      <c r="E45" s="13">
        <f t="shared" si="0"/>
        <v>144.56672245276792</v>
      </c>
    </row>
    <row r="46" spans="1:5" ht="12.75">
      <c r="A46" s="8">
        <v>18050300</v>
      </c>
      <c r="B46" s="8" t="s">
        <v>39</v>
      </c>
      <c r="C46" s="8">
        <v>1934877</v>
      </c>
      <c r="D46" s="8">
        <v>1998304.32</v>
      </c>
      <c r="E46" s="13">
        <f t="shared" si="0"/>
        <v>103.27810605015202</v>
      </c>
    </row>
    <row r="47" spans="1:5" ht="12.75">
      <c r="A47" s="8">
        <v>18050400</v>
      </c>
      <c r="B47" s="8" t="s">
        <v>40</v>
      </c>
      <c r="C47" s="8">
        <v>6164240</v>
      </c>
      <c r="D47" s="8">
        <v>10509177.66</v>
      </c>
      <c r="E47" s="13">
        <f t="shared" si="0"/>
        <v>170.4861858071717</v>
      </c>
    </row>
    <row r="48" spans="1:5" ht="12.75">
      <c r="A48" s="8">
        <v>18050500</v>
      </c>
      <c r="B48" s="8" t="s">
        <v>41</v>
      </c>
      <c r="C48" s="8">
        <v>1304659</v>
      </c>
      <c r="D48" s="8">
        <v>1087248.77</v>
      </c>
      <c r="E48" s="13">
        <f t="shared" si="0"/>
        <v>83.33585787550616</v>
      </c>
    </row>
    <row r="49" spans="1:5" ht="12.75">
      <c r="A49" s="8">
        <v>20000000</v>
      </c>
      <c r="B49" s="8" t="s">
        <v>45</v>
      </c>
      <c r="C49" s="8">
        <v>124183</v>
      </c>
      <c r="D49" s="8">
        <v>351126.17</v>
      </c>
      <c r="E49" s="13">
        <f t="shared" si="0"/>
        <v>282.7489833552096</v>
      </c>
    </row>
    <row r="50" spans="1:5" ht="12.75">
      <c r="A50" s="8">
        <v>21000000</v>
      </c>
      <c r="B50" s="8" t="s">
        <v>46</v>
      </c>
      <c r="C50" s="8">
        <v>42070</v>
      </c>
      <c r="D50" s="8">
        <v>119752.24</v>
      </c>
      <c r="E50" s="13">
        <f t="shared" si="0"/>
        <v>284.64996434513904</v>
      </c>
    </row>
    <row r="51" spans="1:5" ht="12.75">
      <c r="A51" s="8">
        <v>21010000</v>
      </c>
      <c r="B51" s="8" t="s">
        <v>304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40000</v>
      </c>
      <c r="D53" s="8">
        <v>80327.88</v>
      </c>
      <c r="E53" s="13">
        <f t="shared" si="0"/>
        <v>200.8197</v>
      </c>
    </row>
    <row r="54" spans="1:5" ht="12.75">
      <c r="A54" s="8">
        <v>21080000</v>
      </c>
      <c r="B54" s="8" t="s">
        <v>47</v>
      </c>
      <c r="C54" s="8">
        <v>2070</v>
      </c>
      <c r="D54" s="8">
        <v>37936.36</v>
      </c>
      <c r="E54" s="13">
        <f t="shared" si="0"/>
        <v>1832.6743961352659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2070</v>
      </c>
      <c r="D56" s="8">
        <v>5654.89</v>
      </c>
      <c r="E56" s="13">
        <f t="shared" si="0"/>
        <v>273.18309178743965</v>
      </c>
    </row>
    <row r="57" spans="1:5" ht="12.75">
      <c r="A57" s="8">
        <v>22000000</v>
      </c>
      <c r="B57" s="8" t="s">
        <v>49</v>
      </c>
      <c r="C57" s="8">
        <v>65013</v>
      </c>
      <c r="D57" s="8">
        <v>152111.78</v>
      </c>
      <c r="E57" s="13">
        <f t="shared" si="0"/>
        <v>233.97132881116084</v>
      </c>
    </row>
    <row r="58" spans="1:5" ht="12.75">
      <c r="A58" s="8">
        <v>22010000</v>
      </c>
      <c r="B58" s="8" t="s">
        <v>314</v>
      </c>
      <c r="C58" s="8">
        <v>0</v>
      </c>
      <c r="D58" s="8">
        <v>90676.56</v>
      </c>
      <c r="E58" s="13">
        <f t="shared" si="0"/>
        <v>0</v>
      </c>
    </row>
    <row r="59" spans="1:5" ht="12.75">
      <c r="A59" s="8">
        <v>22012500</v>
      </c>
      <c r="B59" s="8" t="s">
        <v>325</v>
      </c>
      <c r="C59" s="8">
        <v>0</v>
      </c>
      <c r="D59" s="8">
        <v>11376.56</v>
      </c>
      <c r="E59" s="13">
        <f t="shared" si="0"/>
        <v>0</v>
      </c>
    </row>
    <row r="60" spans="1:5" ht="12.75">
      <c r="A60" s="8">
        <v>22012600</v>
      </c>
      <c r="B60" s="8" t="s">
        <v>315</v>
      </c>
      <c r="C60" s="8">
        <v>0</v>
      </c>
      <c r="D60" s="8">
        <v>79300</v>
      </c>
      <c r="E60" s="13">
        <f t="shared" si="0"/>
        <v>0</v>
      </c>
    </row>
    <row r="61" spans="1:5" ht="12.75">
      <c r="A61" s="8">
        <v>22080000</v>
      </c>
      <c r="B61" s="8" t="s">
        <v>50</v>
      </c>
      <c r="C61" s="8">
        <v>64223</v>
      </c>
      <c r="D61" s="8">
        <v>54361.83</v>
      </c>
      <c r="E61" s="13">
        <f t="shared" si="0"/>
        <v>84.64542297930649</v>
      </c>
    </row>
    <row r="62" spans="1:5" ht="12.75">
      <c r="A62" s="8">
        <v>22080400</v>
      </c>
      <c r="B62" s="8" t="s">
        <v>51</v>
      </c>
      <c r="C62" s="8">
        <v>64223</v>
      </c>
      <c r="D62" s="8">
        <v>54361.83</v>
      </c>
      <c r="E62" s="13">
        <f t="shared" si="0"/>
        <v>84.64542297930649</v>
      </c>
    </row>
    <row r="63" spans="1:5" ht="12.75">
      <c r="A63" s="8">
        <v>22090000</v>
      </c>
      <c r="B63" s="8" t="s">
        <v>52</v>
      </c>
      <c r="C63" s="8">
        <v>790</v>
      </c>
      <c r="D63" s="8">
        <v>7073.39</v>
      </c>
      <c r="E63" s="13">
        <f t="shared" si="0"/>
        <v>895.3658227848102</v>
      </c>
    </row>
    <row r="64" spans="1:5" ht="12.75">
      <c r="A64" s="8">
        <v>22090100</v>
      </c>
      <c r="B64" s="8" t="s">
        <v>53</v>
      </c>
      <c r="C64" s="8">
        <v>190</v>
      </c>
      <c r="D64" s="8">
        <v>6641.11</v>
      </c>
      <c r="E64" s="13">
        <f t="shared" si="0"/>
        <v>3495.321052631579</v>
      </c>
    </row>
    <row r="65" spans="1:5" ht="12.75">
      <c r="A65" s="8">
        <v>22090400</v>
      </c>
      <c r="B65" s="8" t="s">
        <v>54</v>
      </c>
      <c r="C65" s="8">
        <v>600</v>
      </c>
      <c r="D65" s="8">
        <v>432.28</v>
      </c>
      <c r="E65" s="13">
        <f t="shared" si="0"/>
        <v>72.04666666666665</v>
      </c>
    </row>
    <row r="66" spans="1:5" ht="12.75">
      <c r="A66" s="8">
        <v>24000000</v>
      </c>
      <c r="B66" s="8" t="s">
        <v>55</v>
      </c>
      <c r="C66" s="8">
        <v>17100</v>
      </c>
      <c r="D66" s="8">
        <v>79262.15</v>
      </c>
      <c r="E66" s="13">
        <f t="shared" si="0"/>
        <v>463.52134502923974</v>
      </c>
    </row>
    <row r="67" spans="1:5" ht="12.75">
      <c r="A67" s="8">
        <v>24060000</v>
      </c>
      <c r="B67" s="8" t="s">
        <v>47</v>
      </c>
      <c r="C67" s="8">
        <v>17100</v>
      </c>
      <c r="D67" s="8">
        <v>79262.15</v>
      </c>
      <c r="E67" s="13">
        <f t="shared" si="0"/>
        <v>463.52134502923974</v>
      </c>
    </row>
    <row r="68" spans="1:5" ht="12.75">
      <c r="A68" s="8">
        <v>24060300</v>
      </c>
      <c r="B68" s="8" t="s">
        <v>47</v>
      </c>
      <c r="C68" s="8">
        <v>17100</v>
      </c>
      <c r="D68" s="8">
        <v>79262.15</v>
      </c>
      <c r="E68" s="13">
        <f t="shared" si="0"/>
        <v>463.52134502923974</v>
      </c>
    </row>
    <row r="69" spans="1:5" ht="12.75">
      <c r="A69" s="8">
        <v>40000000</v>
      </c>
      <c r="B69" s="8" t="s">
        <v>56</v>
      </c>
      <c r="C69" s="8">
        <v>182989373</v>
      </c>
      <c r="D69" s="8">
        <v>170928086.13</v>
      </c>
      <c r="E69" s="13">
        <f t="shared" si="0"/>
        <v>93.40875009719826</v>
      </c>
    </row>
    <row r="70" spans="1:5" ht="12.75">
      <c r="A70" s="8">
        <v>41000000</v>
      </c>
      <c r="B70" s="8" t="s">
        <v>57</v>
      </c>
      <c r="C70" s="8">
        <v>182989373</v>
      </c>
      <c r="D70" s="8">
        <v>170928086.13</v>
      </c>
      <c r="E70" s="13">
        <f t="shared" si="0"/>
        <v>93.40875009719826</v>
      </c>
    </row>
    <row r="71" spans="1:5" ht="12.75">
      <c r="A71" s="8">
        <v>41020000</v>
      </c>
      <c r="B71" s="8" t="s">
        <v>58</v>
      </c>
      <c r="C71" s="8">
        <v>6825000</v>
      </c>
      <c r="D71" s="8">
        <v>6066666.67</v>
      </c>
      <c r="E71" s="13">
        <f t="shared" si="0"/>
        <v>88.88888893772894</v>
      </c>
    </row>
    <row r="72" spans="1:5" ht="12.75">
      <c r="A72" s="8">
        <v>41020100</v>
      </c>
      <c r="B72" s="8" t="s">
        <v>59</v>
      </c>
      <c r="C72" s="8">
        <v>6825000</v>
      </c>
      <c r="D72" s="8">
        <v>6066666.67</v>
      </c>
      <c r="E72" s="13">
        <f aca="true" t="shared" si="1" ref="E72:E84">IF(C72=0,0,D72/C72*100)</f>
        <v>88.88888893772894</v>
      </c>
    </row>
    <row r="73" spans="1:5" ht="12.75">
      <c r="A73" s="8">
        <v>41030000</v>
      </c>
      <c r="B73" s="8" t="s">
        <v>60</v>
      </c>
      <c r="C73" s="8">
        <v>176164373</v>
      </c>
      <c r="D73" s="8">
        <v>164861419.46</v>
      </c>
      <c r="E73" s="13">
        <f t="shared" si="1"/>
        <v>93.58385958096079</v>
      </c>
    </row>
    <row r="74" spans="1:5" ht="12.75">
      <c r="A74" s="8">
        <v>41030300</v>
      </c>
      <c r="B74" s="8" t="s">
        <v>295</v>
      </c>
      <c r="C74" s="8">
        <v>44830</v>
      </c>
      <c r="D74" s="8">
        <v>39390</v>
      </c>
      <c r="E74" s="13">
        <f t="shared" si="1"/>
        <v>87.86526879321883</v>
      </c>
    </row>
    <row r="75" spans="1:5" ht="12.75">
      <c r="A75" s="8">
        <v>41030600</v>
      </c>
      <c r="B75" s="8" t="s">
        <v>61</v>
      </c>
      <c r="C75" s="8">
        <v>47446017</v>
      </c>
      <c r="D75" s="8">
        <v>47446017</v>
      </c>
      <c r="E75" s="13">
        <f t="shared" si="1"/>
        <v>100</v>
      </c>
    </row>
    <row r="76" spans="1:5" ht="12.75">
      <c r="A76" s="8">
        <v>41030800</v>
      </c>
      <c r="B76" s="8" t="s">
        <v>62</v>
      </c>
      <c r="C76" s="8">
        <v>44419429</v>
      </c>
      <c r="D76" s="8">
        <v>41346738.62</v>
      </c>
      <c r="E76" s="13">
        <f t="shared" si="1"/>
        <v>93.08255317734948</v>
      </c>
    </row>
    <row r="77" spans="1:5" ht="12.75">
      <c r="A77" s="8">
        <v>41030900</v>
      </c>
      <c r="B77" s="8" t="s">
        <v>63</v>
      </c>
      <c r="C77" s="8">
        <v>0</v>
      </c>
      <c r="D77" s="8">
        <v>0</v>
      </c>
      <c r="E77" s="13">
        <f t="shared" si="1"/>
        <v>0</v>
      </c>
    </row>
    <row r="78" spans="1:5" ht="12.75">
      <c r="A78" s="8">
        <v>41031000</v>
      </c>
      <c r="B78" s="8" t="s">
        <v>64</v>
      </c>
      <c r="C78" s="8">
        <v>1251286</v>
      </c>
      <c r="D78" s="8">
        <v>1251286</v>
      </c>
      <c r="E78" s="13">
        <f t="shared" si="1"/>
        <v>100</v>
      </c>
    </row>
    <row r="79" spans="1:5" ht="12.75">
      <c r="A79" s="8">
        <v>41033900</v>
      </c>
      <c r="B79" s="8" t="s">
        <v>65</v>
      </c>
      <c r="C79" s="8">
        <v>45205007</v>
      </c>
      <c r="D79" s="8">
        <v>38653150</v>
      </c>
      <c r="E79" s="13">
        <f t="shared" si="1"/>
        <v>85.50634667526984</v>
      </c>
    </row>
    <row r="80" spans="1:5" ht="12.75">
      <c r="A80" s="8">
        <v>41034200</v>
      </c>
      <c r="B80" s="8" t="s">
        <v>66</v>
      </c>
      <c r="C80" s="8">
        <v>23063700</v>
      </c>
      <c r="D80" s="8">
        <v>21056050</v>
      </c>
      <c r="E80" s="13">
        <f t="shared" si="1"/>
        <v>91.29519548034357</v>
      </c>
    </row>
    <row r="81" spans="1:5" ht="12.75">
      <c r="A81" s="8">
        <v>41035000</v>
      </c>
      <c r="B81" s="8" t="s">
        <v>67</v>
      </c>
      <c r="C81" s="8">
        <v>14385904</v>
      </c>
      <c r="D81" s="8">
        <v>14729943</v>
      </c>
      <c r="E81" s="13">
        <f t="shared" si="1"/>
        <v>102.39150073572019</v>
      </c>
    </row>
    <row r="82" spans="1:5" ht="12.75">
      <c r="A82" s="8">
        <v>41035800</v>
      </c>
      <c r="B82" s="8" t="s">
        <v>68</v>
      </c>
      <c r="C82" s="8">
        <v>348200</v>
      </c>
      <c r="D82" s="8">
        <v>338844.84</v>
      </c>
      <c r="E82" s="13">
        <f t="shared" si="1"/>
        <v>97.3132797242964</v>
      </c>
    </row>
    <row r="83" spans="1:5" ht="12.75">
      <c r="A83" s="9" t="s">
        <v>69</v>
      </c>
      <c r="B83" s="9"/>
      <c r="C83" s="9">
        <v>54037160</v>
      </c>
      <c r="D83" s="9">
        <v>66644487.010000005</v>
      </c>
      <c r="E83" s="14">
        <f t="shared" si="1"/>
        <v>123.33084679135618</v>
      </c>
    </row>
    <row r="84" spans="1:5" ht="12.75">
      <c r="A84" s="9" t="s">
        <v>70</v>
      </c>
      <c r="B84" s="9"/>
      <c r="C84" s="9">
        <v>237026533</v>
      </c>
      <c r="D84" s="9">
        <v>237572573.14</v>
      </c>
      <c r="E84" s="14">
        <f t="shared" si="1"/>
        <v>100.23037089269664</v>
      </c>
    </row>
    <row r="85" ht="12.75">
      <c r="B85" s="16" t="s">
        <v>296</v>
      </c>
    </row>
    <row r="86" spans="1:5" ht="12.75">
      <c r="A86" s="7" t="s">
        <v>2</v>
      </c>
      <c r="B86" s="7" t="s">
        <v>18</v>
      </c>
      <c r="C86" s="7" t="s">
        <v>19</v>
      </c>
      <c r="D86" s="7" t="s">
        <v>20</v>
      </c>
      <c r="E86" s="7" t="s">
        <v>21</v>
      </c>
    </row>
    <row r="87" spans="1:5" ht="12.75">
      <c r="A87" s="8">
        <v>10000000</v>
      </c>
      <c r="B87" s="8" t="s">
        <v>22</v>
      </c>
      <c r="C87" s="8">
        <v>320000</v>
      </c>
      <c r="D87" s="8">
        <v>425485.3</v>
      </c>
      <c r="E87" s="13">
        <f aca="true" t="shared" si="2" ref="E87:E130">IF(C87=0,0,D87/C87*100)</f>
        <v>132.96415625</v>
      </c>
    </row>
    <row r="88" spans="1:5" ht="12.75">
      <c r="A88" s="8">
        <v>18000000</v>
      </c>
      <c r="B88" s="8" t="s">
        <v>31</v>
      </c>
      <c r="C88" s="8">
        <v>0</v>
      </c>
      <c r="D88" s="8">
        <v>-9842.57</v>
      </c>
      <c r="E88" s="13">
        <f t="shared" si="2"/>
        <v>0</v>
      </c>
    </row>
    <row r="89" spans="1:5" ht="12.75">
      <c r="A89" s="8">
        <v>18040000</v>
      </c>
      <c r="B89" s="8" t="s">
        <v>237</v>
      </c>
      <c r="C89" s="8">
        <v>0</v>
      </c>
      <c r="D89" s="8">
        <v>-9842.57</v>
      </c>
      <c r="E89" s="13">
        <f t="shared" si="2"/>
        <v>0</v>
      </c>
    </row>
    <row r="90" spans="1:5" ht="12.75">
      <c r="A90" s="8">
        <v>18041500</v>
      </c>
      <c r="B90" s="8" t="s">
        <v>340</v>
      </c>
      <c r="C90" s="8">
        <v>0</v>
      </c>
      <c r="D90" s="8">
        <v>-9842.57</v>
      </c>
      <c r="E90" s="13">
        <f t="shared" si="2"/>
        <v>0</v>
      </c>
    </row>
    <row r="91" spans="1:5" ht="12.75">
      <c r="A91" s="8">
        <v>19000000</v>
      </c>
      <c r="B91" s="8" t="s">
        <v>42</v>
      </c>
      <c r="C91" s="8">
        <v>320000</v>
      </c>
      <c r="D91" s="8">
        <v>435327.87</v>
      </c>
      <c r="E91" s="13">
        <f t="shared" si="2"/>
        <v>136.039959375</v>
      </c>
    </row>
    <row r="92" spans="1:5" ht="12.75">
      <c r="A92" s="8">
        <v>19010000</v>
      </c>
      <c r="B92" s="8" t="s">
        <v>43</v>
      </c>
      <c r="C92" s="8">
        <v>320000</v>
      </c>
      <c r="D92" s="8">
        <v>435325.37</v>
      </c>
      <c r="E92" s="13">
        <f t="shared" si="2"/>
        <v>136.039178125</v>
      </c>
    </row>
    <row r="93" spans="1:5" ht="12.75">
      <c r="A93" s="8">
        <v>19010100</v>
      </c>
      <c r="B93" s="8" t="s">
        <v>240</v>
      </c>
      <c r="C93" s="8">
        <v>0</v>
      </c>
      <c r="D93" s="8">
        <v>55083.55</v>
      </c>
      <c r="E93" s="13">
        <f t="shared" si="2"/>
        <v>0</v>
      </c>
    </row>
    <row r="94" spans="1:5" ht="12.75">
      <c r="A94" s="8">
        <v>19010200</v>
      </c>
      <c r="B94" s="8" t="s">
        <v>241</v>
      </c>
      <c r="C94" s="8">
        <v>0</v>
      </c>
      <c r="D94" s="8">
        <v>662.26</v>
      </c>
      <c r="E94" s="13">
        <f t="shared" si="2"/>
        <v>0</v>
      </c>
    </row>
    <row r="95" spans="1:5" ht="12.75">
      <c r="A95" s="8">
        <v>19010300</v>
      </c>
      <c r="B95" s="8" t="s">
        <v>44</v>
      </c>
      <c r="C95" s="8">
        <v>320000</v>
      </c>
      <c r="D95" s="8">
        <v>379579.56</v>
      </c>
      <c r="E95" s="13">
        <f t="shared" si="2"/>
        <v>118.61861250000001</v>
      </c>
    </row>
    <row r="96" spans="1:5" ht="12.75">
      <c r="A96" s="8">
        <v>19050000</v>
      </c>
      <c r="B96" s="8" t="s">
        <v>326</v>
      </c>
      <c r="C96" s="8">
        <v>0</v>
      </c>
      <c r="D96" s="8">
        <v>2.5</v>
      </c>
      <c r="E96" s="13">
        <f t="shared" si="2"/>
        <v>0</v>
      </c>
    </row>
    <row r="97" spans="1:5" ht="12.75">
      <c r="A97" s="8">
        <v>19050300</v>
      </c>
      <c r="B97" s="8" t="s">
        <v>327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20000000</v>
      </c>
      <c r="B98" s="8" t="s">
        <v>45</v>
      </c>
      <c r="C98" s="8">
        <v>3390087.5</v>
      </c>
      <c r="D98" s="8">
        <v>10863370.1</v>
      </c>
      <c r="E98" s="13">
        <f t="shared" si="2"/>
        <v>320.4451242040213</v>
      </c>
    </row>
    <row r="99" spans="1:5" ht="12.75">
      <c r="A99" s="8">
        <v>21000000</v>
      </c>
      <c r="B99" s="8" t="s">
        <v>46</v>
      </c>
      <c r="C99" s="8">
        <v>90000</v>
      </c>
      <c r="D99" s="8">
        <v>308447.82</v>
      </c>
      <c r="E99" s="13">
        <f t="shared" si="2"/>
        <v>342.7198</v>
      </c>
    </row>
    <row r="100" spans="1:5" ht="12.75">
      <c r="A100" s="8">
        <v>21110000</v>
      </c>
      <c r="B100" s="8" t="s">
        <v>219</v>
      </c>
      <c r="C100" s="8">
        <v>90000</v>
      </c>
      <c r="D100" s="8">
        <v>308447.82</v>
      </c>
      <c r="E100" s="13">
        <f t="shared" si="2"/>
        <v>342.7198</v>
      </c>
    </row>
    <row r="101" spans="1:5" ht="12.75">
      <c r="A101" s="8">
        <v>24000000</v>
      </c>
      <c r="B101" s="8" t="s">
        <v>55</v>
      </c>
      <c r="C101" s="8">
        <v>1522000</v>
      </c>
      <c r="D101" s="8">
        <v>2632222.55</v>
      </c>
      <c r="E101" s="13">
        <f t="shared" si="2"/>
        <v>172.94497700394217</v>
      </c>
    </row>
    <row r="102" spans="1:5" ht="12.75">
      <c r="A102" s="8">
        <v>24060000</v>
      </c>
      <c r="B102" s="8" t="s">
        <v>47</v>
      </c>
      <c r="C102" s="8">
        <v>0</v>
      </c>
      <c r="D102" s="8">
        <v>1007.45</v>
      </c>
      <c r="E102" s="13">
        <f t="shared" si="2"/>
        <v>0</v>
      </c>
    </row>
    <row r="103" spans="1:5" ht="12.75">
      <c r="A103" s="8">
        <v>24062100</v>
      </c>
      <c r="B103" s="8" t="s">
        <v>220</v>
      </c>
      <c r="C103" s="8">
        <v>0</v>
      </c>
      <c r="D103" s="8">
        <v>1007.45</v>
      </c>
      <c r="E103" s="13">
        <f t="shared" si="2"/>
        <v>0</v>
      </c>
    </row>
    <row r="104" spans="1:5" ht="12.75">
      <c r="A104" s="8">
        <v>24170000</v>
      </c>
      <c r="B104" s="8" t="s">
        <v>285</v>
      </c>
      <c r="C104" s="8">
        <v>1522000</v>
      </c>
      <c r="D104" s="8">
        <v>2631215.1</v>
      </c>
      <c r="E104" s="13">
        <f t="shared" si="2"/>
        <v>172.87878449408674</v>
      </c>
    </row>
    <row r="105" spans="1:5" ht="12.75">
      <c r="A105" s="8">
        <v>25000000</v>
      </c>
      <c r="B105" s="8" t="s">
        <v>221</v>
      </c>
      <c r="C105" s="8">
        <v>1778087.5</v>
      </c>
      <c r="D105" s="8">
        <v>7922699.73</v>
      </c>
      <c r="E105" s="13">
        <f t="shared" si="2"/>
        <v>445.5742324266945</v>
      </c>
    </row>
    <row r="106" spans="1:5" ht="12.75">
      <c r="A106" s="8">
        <v>25010000</v>
      </c>
      <c r="B106" s="8" t="s">
        <v>222</v>
      </c>
      <c r="C106" s="8">
        <v>1778087.5</v>
      </c>
      <c r="D106" s="8">
        <v>1640606.05</v>
      </c>
      <c r="E106" s="13">
        <f t="shared" si="2"/>
        <v>92.26801549417563</v>
      </c>
    </row>
    <row r="107" spans="1:5" ht="12.75">
      <c r="A107" s="8">
        <v>25010100</v>
      </c>
      <c r="B107" s="8" t="s">
        <v>223</v>
      </c>
      <c r="C107" s="8">
        <v>1544325</v>
      </c>
      <c r="D107" s="8">
        <v>1385941.57</v>
      </c>
      <c r="E107" s="13">
        <f t="shared" si="2"/>
        <v>89.74416460265813</v>
      </c>
    </row>
    <row r="108" spans="1:5" ht="12.75">
      <c r="A108" s="8">
        <v>25010200</v>
      </c>
      <c r="B108" s="8" t="s">
        <v>224</v>
      </c>
      <c r="C108" s="8">
        <v>19500</v>
      </c>
      <c r="D108" s="8">
        <v>0</v>
      </c>
      <c r="E108" s="13">
        <f t="shared" si="2"/>
        <v>0</v>
      </c>
    </row>
    <row r="109" spans="1:5" ht="12.75">
      <c r="A109" s="8">
        <v>25010300</v>
      </c>
      <c r="B109" s="8" t="s">
        <v>225</v>
      </c>
      <c r="C109" s="8">
        <v>210812.5</v>
      </c>
      <c r="D109" s="8">
        <v>248124.6</v>
      </c>
      <c r="E109" s="13">
        <f t="shared" si="2"/>
        <v>117.69918766676551</v>
      </c>
    </row>
    <row r="110" spans="1:5" ht="12.75">
      <c r="A110" s="8">
        <v>25010400</v>
      </c>
      <c r="B110" s="8" t="s">
        <v>226</v>
      </c>
      <c r="C110" s="8">
        <v>3450</v>
      </c>
      <c r="D110" s="8">
        <v>6539.88</v>
      </c>
      <c r="E110" s="13">
        <f t="shared" si="2"/>
        <v>189.5617391304348</v>
      </c>
    </row>
    <row r="111" spans="1:5" ht="12.75">
      <c r="A111" s="8">
        <v>25020000</v>
      </c>
      <c r="B111" s="8" t="s">
        <v>300</v>
      </c>
      <c r="C111" s="8">
        <v>0</v>
      </c>
      <c r="D111" s="8">
        <v>6282093.68</v>
      </c>
      <c r="E111" s="13">
        <f t="shared" si="2"/>
        <v>0</v>
      </c>
    </row>
    <row r="112" spans="1:5" ht="12.75">
      <c r="A112" s="8">
        <v>25020100</v>
      </c>
      <c r="B112" s="8" t="s">
        <v>301</v>
      </c>
      <c r="C112" s="8">
        <v>0</v>
      </c>
      <c r="D112" s="8">
        <v>5621723.13</v>
      </c>
      <c r="E112" s="13">
        <f t="shared" si="2"/>
        <v>0</v>
      </c>
    </row>
    <row r="113" spans="1:5" ht="12.75">
      <c r="A113" s="8">
        <v>25020200</v>
      </c>
      <c r="B113" s="8" t="s">
        <v>316</v>
      </c>
      <c r="C113" s="8">
        <v>0</v>
      </c>
      <c r="D113" s="8">
        <v>660370.55</v>
      </c>
      <c r="E113" s="13">
        <f t="shared" si="2"/>
        <v>0</v>
      </c>
    </row>
    <row r="114" spans="1:5" ht="12.75">
      <c r="A114" s="8">
        <v>30000000</v>
      </c>
      <c r="B114" s="8" t="s">
        <v>243</v>
      </c>
      <c r="C114" s="8">
        <v>90000</v>
      </c>
      <c r="D114" s="8">
        <v>208999.01</v>
      </c>
      <c r="E114" s="13">
        <f t="shared" si="2"/>
        <v>232.22112222222222</v>
      </c>
    </row>
    <row r="115" spans="1:5" ht="12.75">
      <c r="A115" s="8">
        <v>31000000</v>
      </c>
      <c r="B115" s="8" t="s">
        <v>341</v>
      </c>
      <c r="C115" s="8">
        <v>0</v>
      </c>
      <c r="D115" s="8">
        <v>144660</v>
      </c>
      <c r="E115" s="13">
        <f t="shared" si="2"/>
        <v>0</v>
      </c>
    </row>
    <row r="116" spans="1:5" ht="12.75">
      <c r="A116" s="8">
        <v>31030000</v>
      </c>
      <c r="B116" s="8" t="s">
        <v>342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33000000</v>
      </c>
      <c r="B117" s="8" t="s">
        <v>244</v>
      </c>
      <c r="C117" s="8">
        <v>90000</v>
      </c>
      <c r="D117" s="8">
        <v>64339.01</v>
      </c>
      <c r="E117" s="13">
        <f t="shared" si="2"/>
        <v>71.48778888888889</v>
      </c>
    </row>
    <row r="118" spans="1:5" ht="12.75">
      <c r="A118" s="8">
        <v>33010000</v>
      </c>
      <c r="B118" s="8" t="s">
        <v>245</v>
      </c>
      <c r="C118" s="8">
        <v>90000</v>
      </c>
      <c r="D118" s="8">
        <v>64339.01</v>
      </c>
      <c r="E118" s="13">
        <f t="shared" si="2"/>
        <v>71.48778888888889</v>
      </c>
    </row>
    <row r="119" spans="1:5" ht="12.75">
      <c r="A119" s="8">
        <v>33010100</v>
      </c>
      <c r="B119" s="8" t="s">
        <v>246</v>
      </c>
      <c r="C119" s="8">
        <v>90000</v>
      </c>
      <c r="D119" s="8">
        <v>38947.31</v>
      </c>
      <c r="E119" s="13">
        <f t="shared" si="2"/>
        <v>43.274788888888885</v>
      </c>
    </row>
    <row r="120" spans="1:5" ht="12.75">
      <c r="A120" s="8">
        <v>33010400</v>
      </c>
      <c r="B120" s="8" t="s">
        <v>330</v>
      </c>
      <c r="C120" s="8">
        <v>0</v>
      </c>
      <c r="D120" s="8">
        <v>25391.7</v>
      </c>
      <c r="E120" s="13">
        <f t="shared" si="2"/>
        <v>0</v>
      </c>
    </row>
    <row r="121" spans="1:5" ht="12.75">
      <c r="A121" s="8">
        <v>40000000</v>
      </c>
      <c r="B121" s="8" t="s">
        <v>56</v>
      </c>
      <c r="C121" s="8">
        <v>11857202</v>
      </c>
      <c r="D121" s="8">
        <v>6035059.34</v>
      </c>
      <c r="E121" s="13">
        <f t="shared" si="2"/>
        <v>50.89783694331934</v>
      </c>
    </row>
    <row r="122" spans="1:5" ht="12.75">
      <c r="A122" s="8">
        <v>41000000</v>
      </c>
      <c r="B122" s="8" t="s">
        <v>57</v>
      </c>
      <c r="C122" s="8">
        <v>10601215</v>
      </c>
      <c r="D122" s="8">
        <v>5006015</v>
      </c>
      <c r="E122" s="13">
        <f t="shared" si="2"/>
        <v>47.22114399151418</v>
      </c>
    </row>
    <row r="123" spans="1:5" ht="12.75">
      <c r="A123" s="8">
        <v>41030000</v>
      </c>
      <c r="B123" s="8" t="s">
        <v>60</v>
      </c>
      <c r="C123" s="8">
        <v>10601215</v>
      </c>
      <c r="D123" s="8">
        <v>5006015</v>
      </c>
      <c r="E123" s="13">
        <f t="shared" si="2"/>
        <v>47.22114399151418</v>
      </c>
    </row>
    <row r="124" spans="1:5" ht="12.75">
      <c r="A124" s="8">
        <v>41035000</v>
      </c>
      <c r="B124" s="8" t="s">
        <v>67</v>
      </c>
      <c r="C124" s="8">
        <v>10601215</v>
      </c>
      <c r="D124" s="8">
        <v>5006015</v>
      </c>
      <c r="E124" s="13">
        <f t="shared" si="2"/>
        <v>47.22114399151418</v>
      </c>
    </row>
    <row r="125" spans="1:5" ht="12.75">
      <c r="A125" s="8">
        <v>42000000</v>
      </c>
      <c r="B125" s="8" t="s">
        <v>331</v>
      </c>
      <c r="C125" s="8">
        <v>1255987</v>
      </c>
      <c r="D125" s="8">
        <v>1029044.34</v>
      </c>
      <c r="E125" s="13">
        <f t="shared" si="2"/>
        <v>81.93112986042053</v>
      </c>
    </row>
    <row r="126" spans="1:5" ht="12.75">
      <c r="A126" s="8">
        <v>42020000</v>
      </c>
      <c r="B126" s="8" t="s">
        <v>332</v>
      </c>
      <c r="C126" s="8">
        <v>1255987</v>
      </c>
      <c r="D126" s="8">
        <v>1029044.34</v>
      </c>
      <c r="E126" s="13">
        <f t="shared" si="2"/>
        <v>81.93112986042053</v>
      </c>
    </row>
    <row r="127" spans="1:5" ht="12.75">
      <c r="A127" s="8">
        <v>50000000</v>
      </c>
      <c r="B127" s="8" t="s">
        <v>227</v>
      </c>
      <c r="C127" s="8">
        <v>193268</v>
      </c>
      <c r="D127" s="8">
        <v>147412</v>
      </c>
      <c r="E127" s="13">
        <f t="shared" si="2"/>
        <v>76.2733613427986</v>
      </c>
    </row>
    <row r="128" spans="1:5" ht="12.75">
      <c r="A128" s="8">
        <v>50110000</v>
      </c>
      <c r="B128" s="8" t="s">
        <v>228</v>
      </c>
      <c r="C128" s="8">
        <v>193268</v>
      </c>
      <c r="D128" s="8">
        <v>147412</v>
      </c>
      <c r="E128" s="13">
        <f t="shared" si="2"/>
        <v>76.2733613427986</v>
      </c>
    </row>
    <row r="129" spans="1:5" ht="12.75">
      <c r="A129" s="9" t="s">
        <v>69</v>
      </c>
      <c r="B129" s="9"/>
      <c r="C129" s="9">
        <v>3993355.5</v>
      </c>
      <c r="D129" s="9">
        <v>11645266.41</v>
      </c>
      <c r="E129" s="14">
        <f t="shared" si="2"/>
        <v>291.6160709959331</v>
      </c>
    </row>
    <row r="130" spans="1:5" ht="12.75">
      <c r="A130" s="9" t="s">
        <v>70</v>
      </c>
      <c r="B130" s="9"/>
      <c r="C130" s="9">
        <v>15850557.5</v>
      </c>
      <c r="D130" s="9">
        <v>17680325.75</v>
      </c>
      <c r="E130" s="14">
        <f t="shared" si="2"/>
        <v>111.54387314137057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22171831</v>
      </c>
      <c r="E6" s="12">
        <v>11059955</v>
      </c>
      <c r="F6" s="12">
        <v>7785353.129999999</v>
      </c>
      <c r="G6" s="12">
        <v>0</v>
      </c>
      <c r="H6" s="12">
        <v>7651959.379999998</v>
      </c>
      <c r="I6" s="12">
        <v>133393.75</v>
      </c>
      <c r="J6" s="12">
        <v>143225.19</v>
      </c>
      <c r="K6" s="12">
        <f aca="true" t="shared" si="0" ref="K6:K69">E6-F6</f>
        <v>3274601.870000001</v>
      </c>
      <c r="L6" s="12">
        <f aca="true" t="shared" si="1" ref="L6:L69">D6-F6</f>
        <v>14386477.870000001</v>
      </c>
      <c r="M6" s="12">
        <f aca="true" t="shared" si="2" ref="M6:M69">IF(E6=0,0,(F6/E6)*100)</f>
        <v>70.3922676900584</v>
      </c>
      <c r="N6" s="12">
        <f aca="true" t="shared" si="3" ref="N6:N69">D6-H6</f>
        <v>14519871.620000001</v>
      </c>
      <c r="O6" s="12">
        <f aca="true" t="shared" si="4" ref="O6:O69">E6-H6</f>
        <v>3407995.620000002</v>
      </c>
      <c r="P6" s="12">
        <f aca="true" t="shared" si="5" ref="P6:P69">IF(E6=0,0,(H6/E6)*100)</f>
        <v>69.18617101064153</v>
      </c>
    </row>
    <row r="7" spans="1:16" ht="12.75">
      <c r="A7" s="4" t="s">
        <v>76</v>
      </c>
      <c r="B7" s="5" t="s">
        <v>77</v>
      </c>
      <c r="C7" s="6">
        <v>20946539</v>
      </c>
      <c r="D7" s="6">
        <v>22171831</v>
      </c>
      <c r="E7" s="6">
        <v>11059955</v>
      </c>
      <c r="F7" s="6">
        <v>7785353.129999999</v>
      </c>
      <c r="G7" s="6">
        <v>0</v>
      </c>
      <c r="H7" s="6">
        <v>7651959.379999998</v>
      </c>
      <c r="I7" s="6">
        <v>133393.75</v>
      </c>
      <c r="J7" s="6">
        <v>143225.19</v>
      </c>
      <c r="K7" s="6">
        <f t="shared" si="0"/>
        <v>3274601.870000001</v>
      </c>
      <c r="L7" s="6">
        <f t="shared" si="1"/>
        <v>14386477.870000001</v>
      </c>
      <c r="M7" s="6">
        <f t="shared" si="2"/>
        <v>70.3922676900584</v>
      </c>
      <c r="N7" s="6">
        <f t="shared" si="3"/>
        <v>14519871.620000001</v>
      </c>
      <c r="O7" s="6">
        <f t="shared" si="4"/>
        <v>3407995.620000002</v>
      </c>
      <c r="P7" s="6">
        <f t="shared" si="5"/>
        <v>69.18617101064153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367990</v>
      </c>
      <c r="F8" s="12">
        <v>247017.14</v>
      </c>
      <c r="G8" s="12">
        <v>0</v>
      </c>
      <c r="H8" s="12">
        <v>230256.09</v>
      </c>
      <c r="I8" s="12">
        <v>16761.05</v>
      </c>
      <c r="J8" s="12">
        <v>16761.05</v>
      </c>
      <c r="K8" s="12">
        <f t="shared" si="0"/>
        <v>120972.85999999999</v>
      </c>
      <c r="L8" s="12">
        <f t="shared" si="1"/>
        <v>522025.86</v>
      </c>
      <c r="M8" s="12">
        <f t="shared" si="2"/>
        <v>67.12604690344847</v>
      </c>
      <c r="N8" s="12">
        <f t="shared" si="3"/>
        <v>538786.91</v>
      </c>
      <c r="O8" s="12">
        <f t="shared" si="4"/>
        <v>137733.91</v>
      </c>
      <c r="P8" s="12">
        <f t="shared" si="5"/>
        <v>62.571289980706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367990</v>
      </c>
      <c r="F9" s="6">
        <v>247017.14</v>
      </c>
      <c r="G9" s="6">
        <v>0</v>
      </c>
      <c r="H9" s="6">
        <v>230256.09</v>
      </c>
      <c r="I9" s="6">
        <v>16761.05</v>
      </c>
      <c r="J9" s="6">
        <v>16761.05</v>
      </c>
      <c r="K9" s="6">
        <f t="shared" si="0"/>
        <v>120972.85999999999</v>
      </c>
      <c r="L9" s="6">
        <f t="shared" si="1"/>
        <v>522025.86</v>
      </c>
      <c r="M9" s="6">
        <f t="shared" si="2"/>
        <v>67.12604690344847</v>
      </c>
      <c r="N9" s="6">
        <f t="shared" si="3"/>
        <v>538786.91</v>
      </c>
      <c r="O9" s="6">
        <f t="shared" si="4"/>
        <v>137733.91</v>
      </c>
      <c r="P9" s="6">
        <f t="shared" si="5"/>
        <v>62.571289980706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113865760</v>
      </c>
      <c r="E10" s="12">
        <v>63305897</v>
      </c>
      <c r="F10" s="12">
        <v>52877681.02999997</v>
      </c>
      <c r="G10" s="12">
        <v>0</v>
      </c>
      <c r="H10" s="12">
        <v>52472402.02</v>
      </c>
      <c r="I10" s="12">
        <v>405279.01</v>
      </c>
      <c r="J10" s="12">
        <v>3393137.58</v>
      </c>
      <c r="K10" s="12">
        <f t="shared" si="0"/>
        <v>10428215.970000029</v>
      </c>
      <c r="L10" s="12">
        <f t="shared" si="1"/>
        <v>60988078.97000003</v>
      </c>
      <c r="M10" s="12">
        <f t="shared" si="2"/>
        <v>83.52725975907106</v>
      </c>
      <c r="N10" s="12">
        <f t="shared" si="3"/>
        <v>61393357.98</v>
      </c>
      <c r="O10" s="12">
        <f t="shared" si="4"/>
        <v>10833494.979999997</v>
      </c>
      <c r="P10" s="12">
        <f t="shared" si="5"/>
        <v>82.8870681984018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20278971</v>
      </c>
      <c r="E11" s="6">
        <v>10505003</v>
      </c>
      <c r="F11" s="6">
        <v>8059102.84</v>
      </c>
      <c r="G11" s="6">
        <v>0</v>
      </c>
      <c r="H11" s="6">
        <v>7910305.670000002</v>
      </c>
      <c r="I11" s="6">
        <v>148797.17</v>
      </c>
      <c r="J11" s="6">
        <v>136192.73</v>
      </c>
      <c r="K11" s="6">
        <f t="shared" si="0"/>
        <v>2445900.16</v>
      </c>
      <c r="L11" s="6">
        <f t="shared" si="1"/>
        <v>12219868.16</v>
      </c>
      <c r="M11" s="6">
        <f t="shared" si="2"/>
        <v>76.71680664917469</v>
      </c>
      <c r="N11" s="6">
        <f t="shared" si="3"/>
        <v>12368665.329999998</v>
      </c>
      <c r="O11" s="6">
        <f t="shared" si="4"/>
        <v>2594697.329999998</v>
      </c>
      <c r="P11" s="6">
        <f t="shared" si="5"/>
        <v>75.30036564482658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85043836</v>
      </c>
      <c r="E12" s="6">
        <v>48162529</v>
      </c>
      <c r="F12" s="6">
        <v>41414429.31999997</v>
      </c>
      <c r="G12" s="6">
        <v>0</v>
      </c>
      <c r="H12" s="6">
        <v>41328056.32999997</v>
      </c>
      <c r="I12" s="6">
        <v>86372.99</v>
      </c>
      <c r="J12" s="6">
        <v>3122057.96</v>
      </c>
      <c r="K12" s="6">
        <f t="shared" si="0"/>
        <v>6748099.6800000295</v>
      </c>
      <c r="L12" s="6">
        <f t="shared" si="1"/>
        <v>43629406.68000003</v>
      </c>
      <c r="M12" s="6">
        <f t="shared" si="2"/>
        <v>85.98890087354003</v>
      </c>
      <c r="N12" s="6">
        <f t="shared" si="3"/>
        <v>43715779.67000003</v>
      </c>
      <c r="O12" s="6">
        <f t="shared" si="4"/>
        <v>6834472.670000032</v>
      </c>
      <c r="P12" s="6">
        <f t="shared" si="5"/>
        <v>85.80956438147169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1194065</v>
      </c>
      <c r="F13" s="6">
        <v>1064425.48</v>
      </c>
      <c r="G13" s="6">
        <v>0</v>
      </c>
      <c r="H13" s="6">
        <v>1006863.74</v>
      </c>
      <c r="I13" s="6">
        <v>57561.74</v>
      </c>
      <c r="J13" s="6">
        <v>65811.43</v>
      </c>
      <c r="K13" s="6">
        <f t="shared" si="0"/>
        <v>129639.52000000002</v>
      </c>
      <c r="L13" s="6">
        <f t="shared" si="1"/>
        <v>1380539.52</v>
      </c>
      <c r="M13" s="6">
        <f t="shared" si="2"/>
        <v>89.14300980264893</v>
      </c>
      <c r="N13" s="6">
        <f t="shared" si="3"/>
        <v>1438101.26</v>
      </c>
      <c r="O13" s="6">
        <f t="shared" si="4"/>
        <v>187201.26</v>
      </c>
      <c r="P13" s="6">
        <f t="shared" si="5"/>
        <v>84.32235598564567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944481</v>
      </c>
      <c r="F14" s="6">
        <v>557218.77</v>
      </c>
      <c r="G14" s="6">
        <v>0</v>
      </c>
      <c r="H14" s="6">
        <v>538473.77</v>
      </c>
      <c r="I14" s="6">
        <v>18745</v>
      </c>
      <c r="J14" s="6">
        <v>18797.15</v>
      </c>
      <c r="K14" s="6">
        <f t="shared" si="0"/>
        <v>387262.23</v>
      </c>
      <c r="L14" s="6">
        <f t="shared" si="1"/>
        <v>1140078.23</v>
      </c>
      <c r="M14" s="6">
        <f t="shared" si="2"/>
        <v>58.997350926064165</v>
      </c>
      <c r="N14" s="6">
        <f t="shared" si="3"/>
        <v>1158823.23</v>
      </c>
      <c r="O14" s="6">
        <f t="shared" si="4"/>
        <v>406007.23</v>
      </c>
      <c r="P14" s="6">
        <f t="shared" si="5"/>
        <v>57.012663039277655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37554</v>
      </c>
      <c r="F15" s="6">
        <v>28800.81</v>
      </c>
      <c r="G15" s="6">
        <v>0</v>
      </c>
      <c r="H15" s="6">
        <v>28800.81</v>
      </c>
      <c r="I15" s="6">
        <v>0</v>
      </c>
      <c r="J15" s="6">
        <v>0</v>
      </c>
      <c r="K15" s="6">
        <f t="shared" si="0"/>
        <v>8753.189999999999</v>
      </c>
      <c r="L15" s="6">
        <f t="shared" si="1"/>
        <v>46312.19</v>
      </c>
      <c r="M15" s="6">
        <f t="shared" si="2"/>
        <v>76.69172391755872</v>
      </c>
      <c r="N15" s="6">
        <f t="shared" si="3"/>
        <v>46312.19</v>
      </c>
      <c r="O15" s="6">
        <f t="shared" si="4"/>
        <v>8753.189999999999</v>
      </c>
      <c r="P15" s="6">
        <f t="shared" si="5"/>
        <v>76.69172391755872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514641</v>
      </c>
      <c r="F16" s="6">
        <v>359667.34</v>
      </c>
      <c r="G16" s="6">
        <v>0</v>
      </c>
      <c r="H16" s="6">
        <v>309319.28</v>
      </c>
      <c r="I16" s="6">
        <v>50348.06</v>
      </c>
      <c r="J16" s="6">
        <v>0</v>
      </c>
      <c r="K16" s="6">
        <f t="shared" si="0"/>
        <v>154973.65999999997</v>
      </c>
      <c r="L16" s="6">
        <f t="shared" si="1"/>
        <v>563055.6599999999</v>
      </c>
      <c r="M16" s="6">
        <f t="shared" si="2"/>
        <v>69.88703581720074</v>
      </c>
      <c r="N16" s="6">
        <f t="shared" si="3"/>
        <v>613403.72</v>
      </c>
      <c r="O16" s="6">
        <f t="shared" si="4"/>
        <v>205321.71999999997</v>
      </c>
      <c r="P16" s="6">
        <f t="shared" si="5"/>
        <v>60.10389378226765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557754</v>
      </c>
      <c r="F17" s="6">
        <v>469002.34</v>
      </c>
      <c r="G17" s="6">
        <v>0</v>
      </c>
      <c r="H17" s="6">
        <v>443341.8</v>
      </c>
      <c r="I17" s="6">
        <v>25660.54</v>
      </c>
      <c r="J17" s="6">
        <v>26604.3</v>
      </c>
      <c r="K17" s="6">
        <f t="shared" si="0"/>
        <v>88751.65999999997</v>
      </c>
      <c r="L17" s="6">
        <f t="shared" si="1"/>
        <v>848993.6599999999</v>
      </c>
      <c r="M17" s="6">
        <f t="shared" si="2"/>
        <v>84.08766947435609</v>
      </c>
      <c r="N17" s="6">
        <f t="shared" si="3"/>
        <v>874654.2</v>
      </c>
      <c r="O17" s="6">
        <f t="shared" si="4"/>
        <v>114412.20000000001</v>
      </c>
      <c r="P17" s="6">
        <f t="shared" si="5"/>
        <v>79.4869781301434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247227</v>
      </c>
      <c r="F18" s="6">
        <v>183692.7</v>
      </c>
      <c r="G18" s="6">
        <v>0</v>
      </c>
      <c r="H18" s="6">
        <v>173482.6</v>
      </c>
      <c r="I18" s="6">
        <v>10210.1</v>
      </c>
      <c r="J18" s="6">
        <v>10951.1</v>
      </c>
      <c r="K18" s="6">
        <f t="shared" si="0"/>
        <v>63534.29999999999</v>
      </c>
      <c r="L18" s="6">
        <f t="shared" si="1"/>
        <v>338435.3</v>
      </c>
      <c r="M18" s="6">
        <f t="shared" si="2"/>
        <v>74.30122923467097</v>
      </c>
      <c r="N18" s="6">
        <f t="shared" si="3"/>
        <v>348645.4</v>
      </c>
      <c r="O18" s="6">
        <f t="shared" si="4"/>
        <v>73744.4</v>
      </c>
      <c r="P18" s="6">
        <f t="shared" si="5"/>
        <v>70.17138095758149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407202</v>
      </c>
      <c r="F19" s="6">
        <v>263957.89</v>
      </c>
      <c r="G19" s="6">
        <v>0</v>
      </c>
      <c r="H19" s="6">
        <v>256374.56</v>
      </c>
      <c r="I19" s="6">
        <v>7583.33</v>
      </c>
      <c r="J19" s="6">
        <v>9660.53</v>
      </c>
      <c r="K19" s="6">
        <f t="shared" si="0"/>
        <v>143244.11</v>
      </c>
      <c r="L19" s="6">
        <f t="shared" si="1"/>
        <v>448368.11</v>
      </c>
      <c r="M19" s="6">
        <f t="shared" si="2"/>
        <v>64.82234615743539</v>
      </c>
      <c r="N19" s="6">
        <f t="shared" si="3"/>
        <v>455951.44</v>
      </c>
      <c r="O19" s="6">
        <f t="shared" si="4"/>
        <v>150827.44</v>
      </c>
      <c r="P19" s="6">
        <f t="shared" si="5"/>
        <v>62.960044400567774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735441</v>
      </c>
      <c r="F20" s="6">
        <v>477383.54</v>
      </c>
      <c r="G20" s="6">
        <v>0</v>
      </c>
      <c r="H20" s="6">
        <v>477383.46</v>
      </c>
      <c r="I20" s="6">
        <v>0.08</v>
      </c>
      <c r="J20" s="6">
        <v>3062.38</v>
      </c>
      <c r="K20" s="6">
        <f t="shared" si="0"/>
        <v>258057.46000000002</v>
      </c>
      <c r="L20" s="6">
        <f t="shared" si="1"/>
        <v>373021.46</v>
      </c>
      <c r="M20" s="6">
        <f t="shared" si="2"/>
        <v>64.91119477973079</v>
      </c>
      <c r="N20" s="6">
        <f t="shared" si="3"/>
        <v>373021.54</v>
      </c>
      <c r="O20" s="6">
        <f t="shared" si="4"/>
        <v>258057.53999999998</v>
      </c>
      <c r="P20" s="6">
        <f t="shared" si="5"/>
        <v>64.91118390190375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23467114</v>
      </c>
      <c r="F21" s="12">
        <v>20202344.779999997</v>
      </c>
      <c r="G21" s="12">
        <v>0</v>
      </c>
      <c r="H21" s="12">
        <v>18593637.849999998</v>
      </c>
      <c r="I21" s="12">
        <v>1608706.93</v>
      </c>
      <c r="J21" s="12">
        <v>1569362.01</v>
      </c>
      <c r="K21" s="12">
        <f t="shared" si="0"/>
        <v>3264769.2200000025</v>
      </c>
      <c r="L21" s="12">
        <f t="shared" si="1"/>
        <v>27678853.220000003</v>
      </c>
      <c r="M21" s="12">
        <f t="shared" si="2"/>
        <v>86.08789636424828</v>
      </c>
      <c r="N21" s="12">
        <f t="shared" si="3"/>
        <v>29287560.150000002</v>
      </c>
      <c r="O21" s="12">
        <f t="shared" si="4"/>
        <v>4873476.150000002</v>
      </c>
      <c r="P21" s="12">
        <f t="shared" si="5"/>
        <v>79.23274182756344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15200275</v>
      </c>
      <c r="F22" s="6">
        <v>13045775.659999998</v>
      </c>
      <c r="G22" s="6">
        <v>0</v>
      </c>
      <c r="H22" s="6">
        <v>12029555.839999998</v>
      </c>
      <c r="I22" s="6">
        <v>1016219.82</v>
      </c>
      <c r="J22" s="6">
        <v>1037019.28</v>
      </c>
      <c r="K22" s="6">
        <f t="shared" si="0"/>
        <v>2154499.3400000017</v>
      </c>
      <c r="L22" s="6">
        <f t="shared" si="1"/>
        <v>18111625.340000004</v>
      </c>
      <c r="M22" s="6">
        <f t="shared" si="2"/>
        <v>85.82591867581341</v>
      </c>
      <c r="N22" s="6">
        <f t="shared" si="3"/>
        <v>19127845.160000004</v>
      </c>
      <c r="O22" s="6">
        <f t="shared" si="4"/>
        <v>3170719.160000002</v>
      </c>
      <c r="P22" s="6">
        <f t="shared" si="5"/>
        <v>79.14038292070373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8202771</v>
      </c>
      <c r="F23" s="6">
        <v>7112735.119999999</v>
      </c>
      <c r="G23" s="6">
        <v>0</v>
      </c>
      <c r="H23" s="6">
        <v>6524615.54</v>
      </c>
      <c r="I23" s="6">
        <v>588119.58</v>
      </c>
      <c r="J23" s="6">
        <v>532342.73</v>
      </c>
      <c r="K23" s="6">
        <f t="shared" si="0"/>
        <v>1090035.8800000008</v>
      </c>
      <c r="L23" s="6">
        <f t="shared" si="1"/>
        <v>9528509.88</v>
      </c>
      <c r="M23" s="6">
        <f t="shared" si="2"/>
        <v>86.71137009676363</v>
      </c>
      <c r="N23" s="6">
        <f t="shared" si="3"/>
        <v>10116629.46</v>
      </c>
      <c r="O23" s="6">
        <f t="shared" si="4"/>
        <v>1678155.46</v>
      </c>
      <c r="P23" s="6">
        <f t="shared" si="5"/>
        <v>79.54160295344099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64068</v>
      </c>
      <c r="F24" s="6">
        <v>43834</v>
      </c>
      <c r="G24" s="6">
        <v>0</v>
      </c>
      <c r="H24" s="6">
        <v>39466.47</v>
      </c>
      <c r="I24" s="6">
        <v>4367.53</v>
      </c>
      <c r="J24" s="6">
        <v>0</v>
      </c>
      <c r="K24" s="6">
        <f t="shared" si="0"/>
        <v>20234</v>
      </c>
      <c r="L24" s="6">
        <f t="shared" si="1"/>
        <v>38718</v>
      </c>
      <c r="M24" s="6">
        <f t="shared" si="2"/>
        <v>68.41793094836736</v>
      </c>
      <c r="N24" s="6">
        <f t="shared" si="3"/>
        <v>43085.53</v>
      </c>
      <c r="O24" s="6">
        <f t="shared" si="4"/>
        <v>24601.53</v>
      </c>
      <c r="P24" s="6">
        <f t="shared" si="5"/>
        <v>61.60090840981457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180139668</v>
      </c>
      <c r="E25" s="12">
        <v>97796099</v>
      </c>
      <c r="F25" s="12">
        <v>93265944.18999997</v>
      </c>
      <c r="G25" s="12">
        <v>0</v>
      </c>
      <c r="H25" s="12">
        <v>84825436.11999997</v>
      </c>
      <c r="I25" s="12">
        <v>8440508.069999997</v>
      </c>
      <c r="J25" s="12">
        <v>164182695.57999992</v>
      </c>
      <c r="K25" s="12">
        <f t="shared" si="0"/>
        <v>4530154.810000032</v>
      </c>
      <c r="L25" s="12">
        <f t="shared" si="1"/>
        <v>86873723.81000003</v>
      </c>
      <c r="M25" s="12">
        <f t="shared" si="2"/>
        <v>95.36775509828871</v>
      </c>
      <c r="N25" s="12">
        <f t="shared" si="3"/>
        <v>95314231.88000003</v>
      </c>
      <c r="O25" s="12">
        <f t="shared" si="4"/>
        <v>12970662.880000025</v>
      </c>
      <c r="P25" s="12">
        <f t="shared" si="5"/>
        <v>86.73703449050659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6186991</v>
      </c>
      <c r="F26" s="6">
        <v>4777230</v>
      </c>
      <c r="G26" s="6">
        <v>0</v>
      </c>
      <c r="H26" s="6">
        <v>4777230</v>
      </c>
      <c r="I26" s="6">
        <v>0</v>
      </c>
      <c r="J26" s="6">
        <v>5515523.73</v>
      </c>
      <c r="K26" s="6">
        <f t="shared" si="0"/>
        <v>1409761</v>
      </c>
      <c r="L26" s="6">
        <f t="shared" si="1"/>
        <v>3482573</v>
      </c>
      <c r="M26" s="6">
        <f t="shared" si="2"/>
        <v>77.21410941118228</v>
      </c>
      <c r="N26" s="6">
        <f t="shared" si="3"/>
        <v>3482573</v>
      </c>
      <c r="O26" s="6">
        <f t="shared" si="4"/>
        <v>1409761</v>
      </c>
      <c r="P26" s="6">
        <f t="shared" si="5"/>
        <v>77.21410941118228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48163.81</v>
      </c>
      <c r="I27" s="6">
        <v>0</v>
      </c>
      <c r="J27" s="6">
        <v>9015.48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107927.19</v>
      </c>
      <c r="O27" s="6">
        <f t="shared" si="4"/>
        <v>0</v>
      </c>
      <c r="P27" s="6">
        <f t="shared" si="5"/>
        <v>100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581496</v>
      </c>
      <c r="F29" s="6">
        <v>446528</v>
      </c>
      <c r="G29" s="6">
        <v>0</v>
      </c>
      <c r="H29" s="6">
        <v>446528</v>
      </c>
      <c r="I29" s="6">
        <v>0</v>
      </c>
      <c r="J29" s="6">
        <v>435605.86</v>
      </c>
      <c r="K29" s="6">
        <f t="shared" si="0"/>
        <v>134968</v>
      </c>
      <c r="L29" s="6">
        <f t="shared" si="1"/>
        <v>368488</v>
      </c>
      <c r="M29" s="6">
        <f t="shared" si="2"/>
        <v>76.7895221979171</v>
      </c>
      <c r="N29" s="6">
        <f t="shared" si="3"/>
        <v>368488</v>
      </c>
      <c r="O29" s="6">
        <f t="shared" si="4"/>
        <v>134968</v>
      </c>
      <c r="P29" s="6">
        <f t="shared" si="5"/>
        <v>76.7895221979171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18.19</v>
      </c>
      <c r="I30" s="6">
        <v>0</v>
      </c>
      <c r="J30" s="6">
        <v>5539.17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15234.81</v>
      </c>
      <c r="O30" s="6">
        <f t="shared" si="4"/>
        <v>0</v>
      </c>
      <c r="P30" s="6">
        <f t="shared" si="5"/>
        <v>100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342915</v>
      </c>
      <c r="F31" s="6">
        <v>260203</v>
      </c>
      <c r="G31" s="6">
        <v>0</v>
      </c>
      <c r="H31" s="6">
        <v>260203</v>
      </c>
      <c r="I31" s="6">
        <v>0</v>
      </c>
      <c r="J31" s="6">
        <v>249419.83</v>
      </c>
      <c r="K31" s="6">
        <f t="shared" si="0"/>
        <v>82712</v>
      </c>
      <c r="L31" s="6">
        <f t="shared" si="1"/>
        <v>226282</v>
      </c>
      <c r="M31" s="6">
        <f t="shared" si="2"/>
        <v>75.87973696105449</v>
      </c>
      <c r="N31" s="6">
        <f t="shared" si="3"/>
        <v>226282</v>
      </c>
      <c r="O31" s="6">
        <f t="shared" si="4"/>
        <v>82712</v>
      </c>
      <c r="P31" s="6">
        <f t="shared" si="5"/>
        <v>75.87973696105449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5528.91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1197011</v>
      </c>
      <c r="F34" s="6">
        <v>842524</v>
      </c>
      <c r="G34" s="6">
        <v>0</v>
      </c>
      <c r="H34" s="6">
        <v>842524</v>
      </c>
      <c r="I34" s="6">
        <v>0</v>
      </c>
      <c r="J34" s="6">
        <v>1346932.36</v>
      </c>
      <c r="K34" s="6">
        <f t="shared" si="0"/>
        <v>354487</v>
      </c>
      <c r="L34" s="6">
        <f t="shared" si="1"/>
        <v>932459</v>
      </c>
      <c r="M34" s="6">
        <f t="shared" si="2"/>
        <v>70.38565226217636</v>
      </c>
      <c r="N34" s="6">
        <f t="shared" si="3"/>
        <v>932459</v>
      </c>
      <c r="O34" s="6">
        <f t="shared" si="4"/>
        <v>354487</v>
      </c>
      <c r="P34" s="6">
        <f t="shared" si="5"/>
        <v>70.38565226217636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9262.27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45947</v>
      </c>
      <c r="F36" s="6">
        <v>22700</v>
      </c>
      <c r="G36" s="6">
        <v>0</v>
      </c>
      <c r="H36" s="6">
        <v>22700</v>
      </c>
      <c r="I36" s="6">
        <v>0</v>
      </c>
      <c r="J36" s="6">
        <v>13464.74</v>
      </c>
      <c r="K36" s="6">
        <f t="shared" si="0"/>
        <v>23247</v>
      </c>
      <c r="L36" s="6">
        <f t="shared" si="1"/>
        <v>105500</v>
      </c>
      <c r="M36" s="6">
        <f t="shared" si="2"/>
        <v>49.40474894987703</v>
      </c>
      <c r="N36" s="6">
        <f t="shared" si="3"/>
        <v>105500</v>
      </c>
      <c r="O36" s="6">
        <f t="shared" si="4"/>
        <v>23247</v>
      </c>
      <c r="P36" s="6">
        <f t="shared" si="5"/>
        <v>49.40474894987703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805123</v>
      </c>
      <c r="F38" s="6">
        <v>495331</v>
      </c>
      <c r="G38" s="6">
        <v>0</v>
      </c>
      <c r="H38" s="6">
        <v>495331</v>
      </c>
      <c r="I38" s="6">
        <v>0</v>
      </c>
      <c r="J38" s="6">
        <v>566376.98</v>
      </c>
      <c r="K38" s="6">
        <f t="shared" si="0"/>
        <v>309792</v>
      </c>
      <c r="L38" s="6">
        <f t="shared" si="1"/>
        <v>1209767</v>
      </c>
      <c r="M38" s="6">
        <f t="shared" si="2"/>
        <v>61.52240092507605</v>
      </c>
      <c r="N38" s="6">
        <f t="shared" si="3"/>
        <v>1209767</v>
      </c>
      <c r="O38" s="6">
        <f t="shared" si="4"/>
        <v>309792</v>
      </c>
      <c r="P38" s="6">
        <f t="shared" si="5"/>
        <v>61.52240092507605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1261.76</v>
      </c>
      <c r="I39" s="6">
        <v>0</v>
      </c>
      <c r="J39" s="6">
        <v>26180.04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69686.24</v>
      </c>
      <c r="O39" s="6">
        <f t="shared" si="4"/>
        <v>0</v>
      </c>
      <c r="P39" s="6">
        <f t="shared" si="5"/>
        <v>100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369878.83</v>
      </c>
      <c r="F40" s="6">
        <v>369878.83</v>
      </c>
      <c r="G40" s="6">
        <v>0</v>
      </c>
      <c r="H40" s="6">
        <v>298394.38</v>
      </c>
      <c r="I40" s="6">
        <v>71484.45</v>
      </c>
      <c r="J40" s="6">
        <v>71484.45</v>
      </c>
      <c r="K40" s="6">
        <f t="shared" si="0"/>
        <v>0</v>
      </c>
      <c r="L40" s="6">
        <f t="shared" si="1"/>
        <v>388160.17</v>
      </c>
      <c r="M40" s="6">
        <f t="shared" si="2"/>
        <v>100</v>
      </c>
      <c r="N40" s="6">
        <f t="shared" si="3"/>
        <v>459644.62</v>
      </c>
      <c r="O40" s="6">
        <f t="shared" si="4"/>
        <v>71484.45000000001</v>
      </c>
      <c r="P40" s="6">
        <f t="shared" si="5"/>
        <v>80.67354922691845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334230.43</v>
      </c>
      <c r="F41" s="6">
        <v>334230.43</v>
      </c>
      <c r="G41" s="6">
        <v>0</v>
      </c>
      <c r="H41" s="6">
        <v>280598.71</v>
      </c>
      <c r="I41" s="6">
        <v>53631.72</v>
      </c>
      <c r="J41" s="6">
        <v>53631.72</v>
      </c>
      <c r="K41" s="6">
        <f t="shared" si="0"/>
        <v>0</v>
      </c>
      <c r="L41" s="6">
        <f t="shared" si="1"/>
        <v>340784.57</v>
      </c>
      <c r="M41" s="6">
        <f t="shared" si="2"/>
        <v>100</v>
      </c>
      <c r="N41" s="6">
        <f t="shared" si="3"/>
        <v>394416.29</v>
      </c>
      <c r="O41" s="6">
        <f t="shared" si="4"/>
        <v>53631.71999999997</v>
      </c>
      <c r="P41" s="6">
        <f t="shared" si="5"/>
        <v>83.95366932927082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22484194.87</v>
      </c>
      <c r="F42" s="6">
        <v>22484194.87</v>
      </c>
      <c r="G42" s="6">
        <v>0</v>
      </c>
      <c r="H42" s="6">
        <v>19320122.22</v>
      </c>
      <c r="I42" s="6">
        <v>3164072.65</v>
      </c>
      <c r="J42" s="6">
        <v>3674924.24</v>
      </c>
      <c r="K42" s="6">
        <f t="shared" si="0"/>
        <v>0</v>
      </c>
      <c r="L42" s="6">
        <f t="shared" si="1"/>
        <v>30739624.13</v>
      </c>
      <c r="M42" s="6">
        <f t="shared" si="2"/>
        <v>100</v>
      </c>
      <c r="N42" s="6">
        <f t="shared" si="3"/>
        <v>33903696.78</v>
      </c>
      <c r="O42" s="6">
        <f t="shared" si="4"/>
        <v>3164072.6500000022</v>
      </c>
      <c r="P42" s="6">
        <f t="shared" si="5"/>
        <v>85.92756970710242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1361166.46</v>
      </c>
      <c r="F43" s="6">
        <v>1361166.46</v>
      </c>
      <c r="G43" s="6">
        <v>0</v>
      </c>
      <c r="H43" s="6">
        <v>1112242.18</v>
      </c>
      <c r="I43" s="6">
        <v>248924.28</v>
      </c>
      <c r="J43" s="6">
        <v>248924.28</v>
      </c>
      <c r="K43" s="6">
        <f t="shared" si="0"/>
        <v>0</v>
      </c>
      <c r="L43" s="6">
        <f t="shared" si="1"/>
        <v>1504462.54</v>
      </c>
      <c r="M43" s="6">
        <f t="shared" si="2"/>
        <v>100</v>
      </c>
      <c r="N43" s="6">
        <f t="shared" si="3"/>
        <v>1753386.82</v>
      </c>
      <c r="O43" s="6">
        <f t="shared" si="4"/>
        <v>248924.28000000003</v>
      </c>
      <c r="P43" s="6">
        <f t="shared" si="5"/>
        <v>81.71242920575637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4022547.74</v>
      </c>
      <c r="F44" s="6">
        <v>4022547.74</v>
      </c>
      <c r="G44" s="6">
        <v>0</v>
      </c>
      <c r="H44" s="6">
        <v>3198052.26</v>
      </c>
      <c r="I44" s="6">
        <v>824495.48</v>
      </c>
      <c r="J44" s="6">
        <v>824495.48</v>
      </c>
      <c r="K44" s="6">
        <f t="shared" si="0"/>
        <v>0</v>
      </c>
      <c r="L44" s="6">
        <f t="shared" si="1"/>
        <v>2559466.26</v>
      </c>
      <c r="M44" s="6">
        <f t="shared" si="2"/>
        <v>100</v>
      </c>
      <c r="N44" s="6">
        <f t="shared" si="3"/>
        <v>3383961.74</v>
      </c>
      <c r="O44" s="6">
        <f t="shared" si="4"/>
        <v>824495.4800000004</v>
      </c>
      <c r="P44" s="6">
        <f t="shared" si="5"/>
        <v>79.5031523976394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221824.81</v>
      </c>
      <c r="F45" s="6">
        <v>221824.81</v>
      </c>
      <c r="G45" s="6">
        <v>0</v>
      </c>
      <c r="H45" s="6">
        <v>173315.63</v>
      </c>
      <c r="I45" s="6">
        <v>48509.18</v>
      </c>
      <c r="J45" s="6">
        <v>48509.18</v>
      </c>
      <c r="K45" s="6">
        <f t="shared" si="0"/>
        <v>0</v>
      </c>
      <c r="L45" s="6">
        <f t="shared" si="1"/>
        <v>558010.19</v>
      </c>
      <c r="M45" s="6">
        <f t="shared" si="2"/>
        <v>100</v>
      </c>
      <c r="N45" s="6">
        <f t="shared" si="3"/>
        <v>606519.37</v>
      </c>
      <c r="O45" s="6">
        <f t="shared" si="4"/>
        <v>48509.17999999999</v>
      </c>
      <c r="P45" s="6">
        <f t="shared" si="5"/>
        <v>78.13176082513043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77400</v>
      </c>
      <c r="F46" s="6">
        <v>77400</v>
      </c>
      <c r="G46" s="6">
        <v>0</v>
      </c>
      <c r="H46" s="6">
        <v>72240</v>
      </c>
      <c r="I46" s="6">
        <v>5160</v>
      </c>
      <c r="J46" s="6">
        <v>5160</v>
      </c>
      <c r="K46" s="6">
        <f t="shared" si="0"/>
        <v>0</v>
      </c>
      <c r="L46" s="6">
        <f t="shared" si="1"/>
        <v>31820</v>
      </c>
      <c r="M46" s="6">
        <f t="shared" si="2"/>
        <v>100</v>
      </c>
      <c r="N46" s="6">
        <f t="shared" si="3"/>
        <v>36980</v>
      </c>
      <c r="O46" s="6">
        <f t="shared" si="4"/>
        <v>5160</v>
      </c>
      <c r="P46" s="6">
        <f t="shared" si="5"/>
        <v>93.33333333333333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9367350.58</v>
      </c>
      <c r="F47" s="6">
        <v>9367350.58</v>
      </c>
      <c r="G47" s="6">
        <v>0</v>
      </c>
      <c r="H47" s="6">
        <v>7688714.430000001</v>
      </c>
      <c r="I47" s="6">
        <v>1678636.15</v>
      </c>
      <c r="J47" s="6">
        <v>1678636.15</v>
      </c>
      <c r="K47" s="6">
        <f t="shared" si="0"/>
        <v>0</v>
      </c>
      <c r="L47" s="6">
        <f t="shared" si="1"/>
        <v>5698915.42</v>
      </c>
      <c r="M47" s="6">
        <f t="shared" si="2"/>
        <v>100</v>
      </c>
      <c r="N47" s="6">
        <f t="shared" si="3"/>
        <v>7377551.569999999</v>
      </c>
      <c r="O47" s="6">
        <f t="shared" si="4"/>
        <v>1678636.1499999994</v>
      </c>
      <c r="P47" s="6">
        <f t="shared" si="5"/>
        <v>82.0799260616549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35305893</v>
      </c>
      <c r="F48" s="6">
        <v>34524922.62</v>
      </c>
      <c r="G48" s="6">
        <v>0</v>
      </c>
      <c r="H48" s="6">
        <v>34524922.62</v>
      </c>
      <c r="I48" s="6">
        <v>0</v>
      </c>
      <c r="J48" s="6">
        <v>146665489.23</v>
      </c>
      <c r="K48" s="6">
        <f t="shared" si="0"/>
        <v>780970.3800000027</v>
      </c>
      <c r="L48" s="6">
        <f t="shared" si="1"/>
        <v>23420092.380000003</v>
      </c>
      <c r="M48" s="6">
        <f t="shared" si="2"/>
        <v>97.78798859442529</v>
      </c>
      <c r="N48" s="6">
        <f t="shared" si="3"/>
        <v>23420092.380000003</v>
      </c>
      <c r="O48" s="6">
        <f t="shared" si="4"/>
        <v>780970.3800000027</v>
      </c>
      <c r="P48" s="6">
        <f t="shared" si="5"/>
        <v>97.78798859442529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1199092.01</v>
      </c>
      <c r="F49" s="6">
        <v>1199092.01</v>
      </c>
      <c r="G49" s="6">
        <v>0</v>
      </c>
      <c r="H49" s="6">
        <v>536186.01</v>
      </c>
      <c r="I49" s="6">
        <v>662906</v>
      </c>
      <c r="J49" s="6">
        <v>990528.36</v>
      </c>
      <c r="K49" s="6">
        <f t="shared" si="0"/>
        <v>0</v>
      </c>
      <c r="L49" s="6">
        <f t="shared" si="1"/>
        <v>609314.99</v>
      </c>
      <c r="M49" s="6">
        <f t="shared" si="2"/>
        <v>100</v>
      </c>
      <c r="N49" s="6">
        <f t="shared" si="3"/>
        <v>1272220.99</v>
      </c>
      <c r="O49" s="6">
        <f t="shared" si="4"/>
        <v>662906</v>
      </c>
      <c r="P49" s="6">
        <f t="shared" si="5"/>
        <v>44.716002235725014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2532711</v>
      </c>
      <c r="E50" s="6">
        <v>1375292</v>
      </c>
      <c r="F50" s="6">
        <v>979167.83</v>
      </c>
      <c r="G50" s="6">
        <v>0</v>
      </c>
      <c r="H50" s="6">
        <v>976863.15</v>
      </c>
      <c r="I50" s="6">
        <v>2304.68</v>
      </c>
      <c r="J50" s="6">
        <v>0</v>
      </c>
      <c r="K50" s="6">
        <f t="shared" si="0"/>
        <v>396124.17000000004</v>
      </c>
      <c r="L50" s="6">
        <f t="shared" si="1"/>
        <v>1553543.17</v>
      </c>
      <c r="M50" s="6">
        <f t="shared" si="2"/>
        <v>71.19708614606934</v>
      </c>
      <c r="N50" s="6">
        <f t="shared" si="3"/>
        <v>1555847.85</v>
      </c>
      <c r="O50" s="6">
        <f t="shared" si="4"/>
        <v>398428.85</v>
      </c>
      <c r="P50" s="6">
        <f t="shared" si="5"/>
        <v>71.02950864252828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1460065.09</v>
      </c>
      <c r="F51" s="6">
        <v>1460065.09</v>
      </c>
      <c r="G51" s="6">
        <v>0</v>
      </c>
      <c r="H51" s="6">
        <v>1230862.22</v>
      </c>
      <c r="I51" s="6">
        <v>229202.87</v>
      </c>
      <c r="J51" s="6">
        <v>229202.87</v>
      </c>
      <c r="K51" s="6">
        <f t="shared" si="0"/>
        <v>0</v>
      </c>
      <c r="L51" s="6">
        <f t="shared" si="1"/>
        <v>1535050.91</v>
      </c>
      <c r="M51" s="6">
        <f t="shared" si="2"/>
        <v>100</v>
      </c>
      <c r="N51" s="6">
        <f t="shared" si="3"/>
        <v>1764253.78</v>
      </c>
      <c r="O51" s="6">
        <f t="shared" si="4"/>
        <v>229202.8700000001</v>
      </c>
      <c r="P51" s="6">
        <f t="shared" si="5"/>
        <v>84.30187314457329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10404</v>
      </c>
      <c r="F52" s="6">
        <v>2832</v>
      </c>
      <c r="G52" s="6">
        <v>0</v>
      </c>
      <c r="H52" s="6">
        <v>2832</v>
      </c>
      <c r="I52" s="6">
        <v>0</v>
      </c>
      <c r="J52" s="6">
        <v>1417.45</v>
      </c>
      <c r="K52" s="6">
        <f t="shared" si="0"/>
        <v>7572</v>
      </c>
      <c r="L52" s="6">
        <f t="shared" si="1"/>
        <v>17861</v>
      </c>
      <c r="M52" s="6">
        <f t="shared" si="2"/>
        <v>27.22029988465975</v>
      </c>
      <c r="N52" s="6">
        <f t="shared" si="3"/>
        <v>17861</v>
      </c>
      <c r="O52" s="6">
        <f t="shared" si="4"/>
        <v>7572</v>
      </c>
      <c r="P52" s="6">
        <f t="shared" si="5"/>
        <v>27.22029988465975</v>
      </c>
    </row>
    <row r="53" spans="1:16" ht="12.75">
      <c r="A53" s="4" t="s">
        <v>302</v>
      </c>
      <c r="B53" s="5" t="s">
        <v>303</v>
      </c>
      <c r="C53" s="6">
        <v>0</v>
      </c>
      <c r="D53" s="6">
        <v>238147</v>
      </c>
      <c r="E53" s="6">
        <v>197498</v>
      </c>
      <c r="F53" s="6">
        <v>67101.43</v>
      </c>
      <c r="G53" s="6">
        <v>0</v>
      </c>
      <c r="H53" s="6">
        <v>44596.82</v>
      </c>
      <c r="I53" s="6">
        <v>22504.61</v>
      </c>
      <c r="J53" s="6">
        <v>4273.5</v>
      </c>
      <c r="K53" s="6">
        <f t="shared" si="0"/>
        <v>130396.57</v>
      </c>
      <c r="L53" s="6">
        <f t="shared" si="1"/>
        <v>171045.57</v>
      </c>
      <c r="M53" s="6">
        <f t="shared" si="2"/>
        <v>33.9757516531813</v>
      </c>
      <c r="N53" s="6">
        <f t="shared" si="3"/>
        <v>193550.18</v>
      </c>
      <c r="O53" s="6">
        <f t="shared" si="4"/>
        <v>152901.18</v>
      </c>
      <c r="P53" s="6">
        <f t="shared" si="5"/>
        <v>22.58089702174199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5300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5300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5300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447728</v>
      </c>
      <c r="F55" s="6">
        <v>340985.99</v>
      </c>
      <c r="G55" s="6">
        <v>0</v>
      </c>
      <c r="H55" s="6">
        <v>340430.43</v>
      </c>
      <c r="I55" s="6">
        <v>555.56</v>
      </c>
      <c r="J55" s="6">
        <v>1840.8</v>
      </c>
      <c r="K55" s="6">
        <f t="shared" si="0"/>
        <v>106742.01000000001</v>
      </c>
      <c r="L55" s="6">
        <f t="shared" si="1"/>
        <v>512233.01</v>
      </c>
      <c r="M55" s="6">
        <f t="shared" si="2"/>
        <v>76.15918370081836</v>
      </c>
      <c r="N55" s="6">
        <f t="shared" si="3"/>
        <v>512788.57</v>
      </c>
      <c r="O55" s="6">
        <f t="shared" si="4"/>
        <v>107297.57</v>
      </c>
      <c r="P55" s="6">
        <f t="shared" si="5"/>
        <v>76.03509943537148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84000</v>
      </c>
      <c r="F57" s="6">
        <v>24931.25</v>
      </c>
      <c r="G57" s="6">
        <v>0</v>
      </c>
      <c r="H57" s="6">
        <v>21260.45</v>
      </c>
      <c r="I57" s="6">
        <v>3670.8</v>
      </c>
      <c r="J57" s="6">
        <v>3670.8</v>
      </c>
      <c r="K57" s="6">
        <f t="shared" si="0"/>
        <v>59068.75</v>
      </c>
      <c r="L57" s="6">
        <f t="shared" si="1"/>
        <v>129068.75</v>
      </c>
      <c r="M57" s="6">
        <f t="shared" si="2"/>
        <v>29.680059523809522</v>
      </c>
      <c r="N57" s="6">
        <f t="shared" si="3"/>
        <v>132739.55</v>
      </c>
      <c r="O57" s="6">
        <f t="shared" si="4"/>
        <v>62739.55</v>
      </c>
      <c r="P57" s="6">
        <f t="shared" si="5"/>
        <v>25.310059523809525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349000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349000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349000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1581250</v>
      </c>
      <c r="F59" s="6">
        <v>1223463.29</v>
      </c>
      <c r="G59" s="6">
        <v>0</v>
      </c>
      <c r="H59" s="6">
        <v>1223463.29</v>
      </c>
      <c r="I59" s="6">
        <v>0</v>
      </c>
      <c r="J59" s="6">
        <v>64735.98</v>
      </c>
      <c r="K59" s="6">
        <f t="shared" si="0"/>
        <v>357786.70999999996</v>
      </c>
      <c r="L59" s="6">
        <f t="shared" si="1"/>
        <v>1777514.71</v>
      </c>
      <c r="M59" s="6">
        <f t="shared" si="2"/>
        <v>77.37317249011858</v>
      </c>
      <c r="N59" s="6">
        <f t="shared" si="3"/>
        <v>1777514.71</v>
      </c>
      <c r="O59" s="6">
        <f t="shared" si="4"/>
        <v>357786.70999999996</v>
      </c>
      <c r="P59" s="6">
        <f t="shared" si="5"/>
        <v>77.37317249011858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479526</v>
      </c>
      <c r="F60" s="6">
        <v>469735.78</v>
      </c>
      <c r="G60" s="6">
        <v>0</v>
      </c>
      <c r="H60" s="6">
        <v>390681.36</v>
      </c>
      <c r="I60" s="6">
        <v>79054.42</v>
      </c>
      <c r="J60" s="6">
        <v>78994.27</v>
      </c>
      <c r="K60" s="6">
        <f t="shared" si="0"/>
        <v>9790.219999999972</v>
      </c>
      <c r="L60" s="6">
        <f t="shared" si="1"/>
        <v>511434.22</v>
      </c>
      <c r="M60" s="6">
        <f t="shared" si="2"/>
        <v>97.95835470860808</v>
      </c>
      <c r="N60" s="6">
        <f t="shared" si="3"/>
        <v>590488.64</v>
      </c>
      <c r="O60" s="6">
        <f t="shared" si="4"/>
        <v>88844.64000000001</v>
      </c>
      <c r="P60" s="6">
        <f t="shared" si="5"/>
        <v>81.47240399894896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57622</v>
      </c>
      <c r="F61" s="6">
        <v>45685</v>
      </c>
      <c r="G61" s="6">
        <v>0</v>
      </c>
      <c r="H61" s="6">
        <v>45685</v>
      </c>
      <c r="I61" s="6">
        <v>0</v>
      </c>
      <c r="J61" s="6">
        <v>0</v>
      </c>
      <c r="K61" s="6">
        <f t="shared" si="0"/>
        <v>11937</v>
      </c>
      <c r="L61" s="6">
        <f t="shared" si="1"/>
        <v>62565</v>
      </c>
      <c r="M61" s="6">
        <f t="shared" si="2"/>
        <v>79.2839540453299</v>
      </c>
      <c r="N61" s="6">
        <f t="shared" si="3"/>
        <v>62565</v>
      </c>
      <c r="O61" s="6">
        <f t="shared" si="4"/>
        <v>11937</v>
      </c>
      <c r="P61" s="6">
        <f t="shared" si="5"/>
        <v>79.2839540453299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7747358.19</v>
      </c>
      <c r="F62" s="6">
        <v>7747358.19</v>
      </c>
      <c r="G62" s="6">
        <v>0</v>
      </c>
      <c r="H62" s="6">
        <v>6401962.97</v>
      </c>
      <c r="I62" s="6">
        <v>1345395.22</v>
      </c>
      <c r="J62" s="6">
        <v>1345395.22</v>
      </c>
      <c r="K62" s="6">
        <f t="shared" si="0"/>
        <v>0</v>
      </c>
      <c r="L62" s="6">
        <f t="shared" si="1"/>
        <v>7652488.81</v>
      </c>
      <c r="M62" s="6">
        <f t="shared" si="2"/>
        <v>100</v>
      </c>
      <c r="N62" s="6">
        <f t="shared" si="3"/>
        <v>8997884.030000001</v>
      </c>
      <c r="O62" s="6">
        <f t="shared" si="4"/>
        <v>1345395.2200000007</v>
      </c>
      <c r="P62" s="6">
        <f t="shared" si="5"/>
        <v>82.63414202616079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4905595</v>
      </c>
      <c r="E64" s="12">
        <v>3081709</v>
      </c>
      <c r="F64" s="12">
        <v>1766415.89</v>
      </c>
      <c r="G64" s="12">
        <v>0</v>
      </c>
      <c r="H64" s="12">
        <v>1749698.18</v>
      </c>
      <c r="I64" s="12">
        <v>16717.71</v>
      </c>
      <c r="J64" s="12">
        <v>3960</v>
      </c>
      <c r="K64" s="12">
        <f t="shared" si="0"/>
        <v>1315293.11</v>
      </c>
      <c r="L64" s="12">
        <f t="shared" si="1"/>
        <v>3139179.1100000003</v>
      </c>
      <c r="M64" s="12">
        <f t="shared" si="2"/>
        <v>57.319360458758425</v>
      </c>
      <c r="N64" s="12">
        <f t="shared" si="3"/>
        <v>3155896.8200000003</v>
      </c>
      <c r="O64" s="12">
        <f t="shared" si="4"/>
        <v>1332010.82</v>
      </c>
      <c r="P64" s="12">
        <f t="shared" si="5"/>
        <v>56.776878673489286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4375995</v>
      </c>
      <c r="E65" s="6">
        <v>2674109</v>
      </c>
      <c r="F65" s="6">
        <v>1379505.89</v>
      </c>
      <c r="G65" s="6">
        <v>0</v>
      </c>
      <c r="H65" s="6">
        <v>1374099.74</v>
      </c>
      <c r="I65" s="6">
        <v>5406.15</v>
      </c>
      <c r="J65" s="6">
        <v>3960</v>
      </c>
      <c r="K65" s="6">
        <f t="shared" si="0"/>
        <v>1294603.11</v>
      </c>
      <c r="L65" s="6">
        <f t="shared" si="1"/>
        <v>2996489.1100000003</v>
      </c>
      <c r="M65" s="6">
        <f t="shared" si="2"/>
        <v>51.58749662036962</v>
      </c>
      <c r="N65" s="6">
        <f t="shared" si="3"/>
        <v>3001895.26</v>
      </c>
      <c r="O65" s="6">
        <f t="shared" si="4"/>
        <v>1300009.26</v>
      </c>
      <c r="P65" s="6">
        <f t="shared" si="5"/>
        <v>51.38533021653193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296310</v>
      </c>
      <c r="I66" s="6">
        <v>9600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33290</v>
      </c>
      <c r="O66" s="6">
        <f t="shared" si="4"/>
        <v>13290</v>
      </c>
      <c r="P66" s="6">
        <f t="shared" si="5"/>
        <v>95.70736434108527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98000</v>
      </c>
      <c r="F67" s="6">
        <v>81000</v>
      </c>
      <c r="G67" s="6">
        <v>0</v>
      </c>
      <c r="H67" s="6">
        <v>79288.44</v>
      </c>
      <c r="I67" s="6">
        <v>1711.56</v>
      </c>
      <c r="J67" s="6">
        <v>0</v>
      </c>
      <c r="K67" s="6">
        <f t="shared" si="0"/>
        <v>17000</v>
      </c>
      <c r="L67" s="6">
        <f t="shared" si="1"/>
        <v>119000</v>
      </c>
      <c r="M67" s="6">
        <f t="shared" si="2"/>
        <v>82.6530612244898</v>
      </c>
      <c r="N67" s="6">
        <f t="shared" si="3"/>
        <v>120711.56</v>
      </c>
      <c r="O67" s="6">
        <f t="shared" si="4"/>
        <v>18711.559999999998</v>
      </c>
      <c r="P67" s="6">
        <f t="shared" si="5"/>
        <v>80.90657142857143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14578545</v>
      </c>
      <c r="E68" s="12">
        <v>7803409</v>
      </c>
      <c r="F68" s="12">
        <v>5569956.369999995</v>
      </c>
      <c r="G68" s="12">
        <v>0</v>
      </c>
      <c r="H68" s="12">
        <v>5414021.359999998</v>
      </c>
      <c r="I68" s="12">
        <v>155935.01</v>
      </c>
      <c r="J68" s="12">
        <v>31413.88</v>
      </c>
      <c r="K68" s="12">
        <f t="shared" si="0"/>
        <v>2233452.6300000045</v>
      </c>
      <c r="L68" s="12">
        <f t="shared" si="1"/>
        <v>9008588.630000005</v>
      </c>
      <c r="M68" s="12">
        <f t="shared" si="2"/>
        <v>71.37850098591521</v>
      </c>
      <c r="N68" s="12">
        <f t="shared" si="3"/>
        <v>9164523.640000002</v>
      </c>
      <c r="O68" s="12">
        <f t="shared" si="4"/>
        <v>2389387.6400000025</v>
      </c>
      <c r="P68" s="12">
        <f t="shared" si="5"/>
        <v>69.38020754775249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1290908</v>
      </c>
      <c r="F69" s="6">
        <v>1023699.18</v>
      </c>
      <c r="G69" s="6">
        <v>0</v>
      </c>
      <c r="H69" s="6">
        <v>1002769.7</v>
      </c>
      <c r="I69" s="6">
        <v>20929.48</v>
      </c>
      <c r="J69" s="6">
        <v>2629.37</v>
      </c>
      <c r="K69" s="6">
        <f t="shared" si="0"/>
        <v>267208.81999999995</v>
      </c>
      <c r="L69" s="6">
        <f t="shared" si="1"/>
        <v>1770005.8199999998</v>
      </c>
      <c r="M69" s="6">
        <f t="shared" si="2"/>
        <v>79.30070771890794</v>
      </c>
      <c r="N69" s="6">
        <f t="shared" si="3"/>
        <v>1790935.3</v>
      </c>
      <c r="O69" s="6">
        <f t="shared" si="4"/>
        <v>288138.30000000005</v>
      </c>
      <c r="P69" s="6">
        <f t="shared" si="5"/>
        <v>77.67940860231712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203295</v>
      </c>
      <c r="F70" s="6">
        <v>146784.07</v>
      </c>
      <c r="G70" s="6">
        <v>0</v>
      </c>
      <c r="H70" s="6">
        <v>126312.92</v>
      </c>
      <c r="I70" s="6">
        <v>20471.15</v>
      </c>
      <c r="J70" s="6">
        <v>159.48</v>
      </c>
      <c r="K70" s="6">
        <f aca="true" t="shared" si="6" ref="K70:K97">E70-F70</f>
        <v>56510.92999999999</v>
      </c>
      <c r="L70" s="6">
        <f aca="true" t="shared" si="7" ref="L70:L97">D70-F70</f>
        <v>296334.93</v>
      </c>
      <c r="M70" s="6">
        <f aca="true" t="shared" si="8" ref="M70:M97">IF(E70=0,0,(F70/E70)*100)</f>
        <v>72.20249883174698</v>
      </c>
      <c r="N70" s="6">
        <f aca="true" t="shared" si="9" ref="N70:N97">D70-H70</f>
        <v>316806.08</v>
      </c>
      <c r="O70" s="6">
        <f aca="true" t="shared" si="10" ref="O70:O97">E70-H70</f>
        <v>76982.08</v>
      </c>
      <c r="P70" s="6">
        <f aca="true" t="shared" si="11" ref="P70:P97">IF(E70=0,0,(H70/E70)*100)</f>
        <v>62.13282176147962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6979899</v>
      </c>
      <c r="E71" s="6">
        <v>3782789</v>
      </c>
      <c r="F71" s="6">
        <v>2868964.64</v>
      </c>
      <c r="G71" s="6">
        <v>0</v>
      </c>
      <c r="H71" s="6">
        <v>2802035.71</v>
      </c>
      <c r="I71" s="6">
        <v>66928.93</v>
      </c>
      <c r="J71" s="6">
        <v>28106.29</v>
      </c>
      <c r="K71" s="6">
        <f t="shared" si="6"/>
        <v>913824.3599999999</v>
      </c>
      <c r="L71" s="6">
        <f t="shared" si="7"/>
        <v>4110934.36</v>
      </c>
      <c r="M71" s="6">
        <f t="shared" si="8"/>
        <v>75.8425764693722</v>
      </c>
      <c r="N71" s="6">
        <f t="shared" si="9"/>
        <v>4177863.29</v>
      </c>
      <c r="O71" s="6">
        <f t="shared" si="10"/>
        <v>980753.29</v>
      </c>
      <c r="P71" s="6">
        <f t="shared" si="11"/>
        <v>74.07327530031414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2137178</v>
      </c>
      <c r="F72" s="6">
        <v>1262120.53</v>
      </c>
      <c r="G72" s="6">
        <v>0</v>
      </c>
      <c r="H72" s="6">
        <v>1237326.29</v>
      </c>
      <c r="I72" s="6">
        <v>24794.24</v>
      </c>
      <c r="J72" s="6">
        <v>150.52</v>
      </c>
      <c r="K72" s="6">
        <f t="shared" si="6"/>
        <v>875057.47</v>
      </c>
      <c r="L72" s="6">
        <f t="shared" si="7"/>
        <v>2201404.4699999997</v>
      </c>
      <c r="M72" s="6">
        <f t="shared" si="8"/>
        <v>59.0554708124452</v>
      </c>
      <c r="N72" s="6">
        <f t="shared" si="9"/>
        <v>2226198.71</v>
      </c>
      <c r="O72" s="6">
        <f t="shared" si="10"/>
        <v>899851.71</v>
      </c>
      <c r="P72" s="6">
        <f t="shared" si="11"/>
        <v>57.89533160083064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389239</v>
      </c>
      <c r="F73" s="6">
        <v>268387.95</v>
      </c>
      <c r="G73" s="6">
        <v>0</v>
      </c>
      <c r="H73" s="6">
        <v>245576.74</v>
      </c>
      <c r="I73" s="6">
        <v>22811.21</v>
      </c>
      <c r="J73" s="6">
        <v>368.22</v>
      </c>
      <c r="K73" s="6">
        <f t="shared" si="6"/>
        <v>120851.04999999999</v>
      </c>
      <c r="L73" s="6">
        <f t="shared" si="7"/>
        <v>629909.05</v>
      </c>
      <c r="M73" s="6">
        <f t="shared" si="8"/>
        <v>68.95196781411936</v>
      </c>
      <c r="N73" s="6">
        <f t="shared" si="9"/>
        <v>652720.26</v>
      </c>
      <c r="O73" s="6">
        <f t="shared" si="10"/>
        <v>143662.26</v>
      </c>
      <c r="P73" s="6">
        <f t="shared" si="11"/>
        <v>63.09150419151215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212500</v>
      </c>
      <c r="E74" s="12">
        <v>82500</v>
      </c>
      <c r="F74" s="12">
        <v>81000</v>
      </c>
      <c r="G74" s="12">
        <v>0</v>
      </c>
      <c r="H74" s="12">
        <v>81000</v>
      </c>
      <c r="I74" s="12">
        <v>0</v>
      </c>
      <c r="J74" s="12">
        <v>0</v>
      </c>
      <c r="K74" s="12">
        <f t="shared" si="6"/>
        <v>1500</v>
      </c>
      <c r="L74" s="12">
        <f t="shared" si="7"/>
        <v>131500</v>
      </c>
      <c r="M74" s="12">
        <f t="shared" si="8"/>
        <v>98.18181818181819</v>
      </c>
      <c r="N74" s="12">
        <f t="shared" si="9"/>
        <v>131500</v>
      </c>
      <c r="O74" s="12">
        <f t="shared" si="10"/>
        <v>1500</v>
      </c>
      <c r="P74" s="12">
        <f t="shared" si="11"/>
        <v>98.18181818181819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212500</v>
      </c>
      <c r="E75" s="6">
        <v>82500</v>
      </c>
      <c r="F75" s="6">
        <v>81000</v>
      </c>
      <c r="G75" s="6">
        <v>0</v>
      </c>
      <c r="H75" s="6">
        <v>81000</v>
      </c>
      <c r="I75" s="6">
        <v>0</v>
      </c>
      <c r="J75" s="6">
        <v>0</v>
      </c>
      <c r="K75" s="6">
        <f t="shared" si="6"/>
        <v>1500</v>
      </c>
      <c r="L75" s="6">
        <f t="shared" si="7"/>
        <v>131500</v>
      </c>
      <c r="M75" s="6">
        <f t="shared" si="8"/>
        <v>98.18181818181819</v>
      </c>
      <c r="N75" s="6">
        <f t="shared" si="9"/>
        <v>131500</v>
      </c>
      <c r="O75" s="6">
        <f t="shared" si="10"/>
        <v>1500</v>
      </c>
      <c r="P75" s="6">
        <f t="shared" si="11"/>
        <v>98.18181818181819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995154</v>
      </c>
      <c r="F76" s="12">
        <v>647081.6</v>
      </c>
      <c r="G76" s="12">
        <v>33300</v>
      </c>
      <c r="H76" s="12">
        <v>535603.35</v>
      </c>
      <c r="I76" s="12">
        <v>111478.25</v>
      </c>
      <c r="J76" s="12">
        <v>11715</v>
      </c>
      <c r="K76" s="12">
        <f t="shared" si="6"/>
        <v>348072.4</v>
      </c>
      <c r="L76" s="12">
        <f t="shared" si="7"/>
        <v>1207855.4</v>
      </c>
      <c r="M76" s="12">
        <f t="shared" si="8"/>
        <v>65.02326273119537</v>
      </c>
      <c r="N76" s="12">
        <f t="shared" si="9"/>
        <v>1319333.65</v>
      </c>
      <c r="O76" s="12">
        <f t="shared" si="10"/>
        <v>459550.65</v>
      </c>
      <c r="P76" s="12">
        <f t="shared" si="11"/>
        <v>53.8211523040655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20000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17300</v>
      </c>
      <c r="L77" s="6">
        <f t="shared" si="7"/>
        <v>37300</v>
      </c>
      <c r="M77" s="6">
        <f t="shared" si="8"/>
        <v>13.5</v>
      </c>
      <c r="N77" s="6">
        <f t="shared" si="9"/>
        <v>37300</v>
      </c>
      <c r="O77" s="6">
        <f t="shared" si="10"/>
        <v>17300</v>
      </c>
      <c r="P77" s="6">
        <f t="shared" si="11"/>
        <v>13.5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12800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9163.15</v>
      </c>
      <c r="L78" s="6">
        <f t="shared" si="7"/>
        <v>21363.15</v>
      </c>
      <c r="M78" s="6">
        <f t="shared" si="8"/>
        <v>28.412890625</v>
      </c>
      <c r="N78" s="6">
        <f t="shared" si="9"/>
        <v>21378.15</v>
      </c>
      <c r="O78" s="6">
        <f t="shared" si="10"/>
        <v>9178.15</v>
      </c>
      <c r="P78" s="6">
        <f t="shared" si="11"/>
        <v>28.295703125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583548</v>
      </c>
      <c r="F79" s="6">
        <v>413653.73</v>
      </c>
      <c r="G79" s="6">
        <v>33300</v>
      </c>
      <c r="H79" s="6">
        <v>401788.34</v>
      </c>
      <c r="I79" s="6">
        <v>11865.39</v>
      </c>
      <c r="J79" s="6">
        <v>0</v>
      </c>
      <c r="K79" s="6">
        <f t="shared" si="6"/>
        <v>169894.27000000002</v>
      </c>
      <c r="L79" s="6">
        <f t="shared" si="7"/>
        <v>906055.27</v>
      </c>
      <c r="M79" s="6">
        <f t="shared" si="8"/>
        <v>70.88598195863922</v>
      </c>
      <c r="N79" s="6">
        <f t="shared" si="9"/>
        <v>917920.6599999999</v>
      </c>
      <c r="O79" s="6">
        <f t="shared" si="10"/>
        <v>181759.65999999997</v>
      </c>
      <c r="P79" s="6">
        <f t="shared" si="11"/>
        <v>68.85266336273966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191428</v>
      </c>
      <c r="F80" s="6">
        <v>55675.2</v>
      </c>
      <c r="G80" s="6">
        <v>0</v>
      </c>
      <c r="H80" s="6">
        <v>25675.2</v>
      </c>
      <c r="I80" s="6">
        <v>30000</v>
      </c>
      <c r="J80" s="6">
        <v>10140</v>
      </c>
      <c r="K80" s="6">
        <f t="shared" si="6"/>
        <v>135752.8</v>
      </c>
      <c r="L80" s="6">
        <f t="shared" si="7"/>
        <v>153152.8</v>
      </c>
      <c r="M80" s="6">
        <f t="shared" si="8"/>
        <v>29.084146519840353</v>
      </c>
      <c r="N80" s="6">
        <f t="shared" si="9"/>
        <v>183152.8</v>
      </c>
      <c r="O80" s="6">
        <f t="shared" si="10"/>
        <v>165752.8</v>
      </c>
      <c r="P80" s="6">
        <f t="shared" si="11"/>
        <v>13.412457947635664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53578</v>
      </c>
      <c r="F81" s="6">
        <v>47123.85</v>
      </c>
      <c r="G81" s="6">
        <v>0</v>
      </c>
      <c r="H81" s="6">
        <v>45548.85</v>
      </c>
      <c r="I81" s="6">
        <v>1575</v>
      </c>
      <c r="J81" s="6">
        <v>1575</v>
      </c>
      <c r="K81" s="6">
        <f t="shared" si="6"/>
        <v>6454.1500000000015</v>
      </c>
      <c r="L81" s="6">
        <f t="shared" si="7"/>
        <v>28476.15</v>
      </c>
      <c r="M81" s="6">
        <f t="shared" si="8"/>
        <v>87.95373100899623</v>
      </c>
      <c r="N81" s="6">
        <f t="shared" si="9"/>
        <v>30051.15</v>
      </c>
      <c r="O81" s="6">
        <f t="shared" si="10"/>
        <v>8029.1500000000015</v>
      </c>
      <c r="P81" s="6">
        <f t="shared" si="11"/>
        <v>85.01409160476314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133800</v>
      </c>
      <c r="F82" s="6">
        <v>124291.97</v>
      </c>
      <c r="G82" s="6">
        <v>0</v>
      </c>
      <c r="H82" s="6">
        <v>56269.11</v>
      </c>
      <c r="I82" s="6">
        <v>68022.86</v>
      </c>
      <c r="J82" s="6">
        <v>0</v>
      </c>
      <c r="K82" s="6">
        <f t="shared" si="6"/>
        <v>9508.029999999999</v>
      </c>
      <c r="L82" s="6">
        <f t="shared" si="7"/>
        <v>61508.03</v>
      </c>
      <c r="M82" s="6">
        <f t="shared" si="8"/>
        <v>92.8938490284006</v>
      </c>
      <c r="N82" s="6">
        <f t="shared" si="9"/>
        <v>129530.89</v>
      </c>
      <c r="O82" s="6">
        <f t="shared" si="10"/>
        <v>77530.89</v>
      </c>
      <c r="P82" s="6">
        <f t="shared" si="11"/>
        <v>42.05464125560538</v>
      </c>
    </row>
    <row r="83" spans="1:16" ht="25.5">
      <c r="A83" s="10" t="s">
        <v>201</v>
      </c>
      <c r="B83" s="11" t="s">
        <v>202</v>
      </c>
      <c r="C83" s="12">
        <v>0</v>
      </c>
      <c r="D83" s="12">
        <v>96098</v>
      </c>
      <c r="E83" s="12">
        <v>96098</v>
      </c>
      <c r="F83" s="12">
        <v>34857.73</v>
      </c>
      <c r="G83" s="12">
        <v>0</v>
      </c>
      <c r="H83" s="12">
        <v>34857.73</v>
      </c>
      <c r="I83" s="12">
        <v>0</v>
      </c>
      <c r="J83" s="12">
        <v>0</v>
      </c>
      <c r="K83" s="12">
        <f t="shared" si="6"/>
        <v>61240.27</v>
      </c>
      <c r="L83" s="12">
        <f t="shared" si="7"/>
        <v>61240.27</v>
      </c>
      <c r="M83" s="12">
        <f t="shared" si="8"/>
        <v>36.27310662032509</v>
      </c>
      <c r="N83" s="12">
        <f t="shared" si="9"/>
        <v>61240.27</v>
      </c>
      <c r="O83" s="12">
        <f t="shared" si="10"/>
        <v>61240.27</v>
      </c>
      <c r="P83" s="12">
        <f t="shared" si="11"/>
        <v>36.27310662032509</v>
      </c>
    </row>
    <row r="84" spans="1:16" ht="12.75">
      <c r="A84" s="4" t="s">
        <v>268</v>
      </c>
      <c r="B84" s="5" t="s">
        <v>269</v>
      </c>
      <c r="C84" s="6">
        <v>0</v>
      </c>
      <c r="D84" s="6">
        <v>96098</v>
      </c>
      <c r="E84" s="6">
        <v>96098</v>
      </c>
      <c r="F84" s="6">
        <v>34857.73</v>
      </c>
      <c r="G84" s="6">
        <v>0</v>
      </c>
      <c r="H84" s="6">
        <v>34857.73</v>
      </c>
      <c r="I84" s="6">
        <v>0</v>
      </c>
      <c r="J84" s="6">
        <v>0</v>
      </c>
      <c r="K84" s="6">
        <f t="shared" si="6"/>
        <v>61240.27</v>
      </c>
      <c r="L84" s="6">
        <f t="shared" si="7"/>
        <v>61240.27</v>
      </c>
      <c r="M84" s="6">
        <f t="shared" si="8"/>
        <v>36.27310662032509</v>
      </c>
      <c r="N84" s="6">
        <f t="shared" si="9"/>
        <v>61240.27</v>
      </c>
      <c r="O84" s="6">
        <f t="shared" si="10"/>
        <v>61240.27</v>
      </c>
      <c r="P84" s="6">
        <f t="shared" si="11"/>
        <v>36.27310662032509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3064102</v>
      </c>
      <c r="E85" s="12">
        <v>2074511</v>
      </c>
      <c r="F85" s="12">
        <v>406504.32</v>
      </c>
      <c r="G85" s="12">
        <v>0</v>
      </c>
      <c r="H85" s="12">
        <v>406502.88</v>
      </c>
      <c r="I85" s="12">
        <v>1.44</v>
      </c>
      <c r="J85" s="12">
        <v>0</v>
      </c>
      <c r="K85" s="12">
        <f t="shared" si="6"/>
        <v>1668006.68</v>
      </c>
      <c r="L85" s="12">
        <f t="shared" si="7"/>
        <v>2657597.68</v>
      </c>
      <c r="M85" s="12">
        <f t="shared" si="8"/>
        <v>19.595187492377722</v>
      </c>
      <c r="N85" s="12">
        <f t="shared" si="9"/>
        <v>2657599.12</v>
      </c>
      <c r="O85" s="12">
        <f t="shared" si="10"/>
        <v>1668008.12</v>
      </c>
      <c r="P85" s="12">
        <f t="shared" si="11"/>
        <v>19.595118078429085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3064102</v>
      </c>
      <c r="E87" s="6">
        <v>2074511</v>
      </c>
      <c r="F87" s="6">
        <v>406504.32</v>
      </c>
      <c r="G87" s="6">
        <v>0</v>
      </c>
      <c r="H87" s="6">
        <v>406502.88</v>
      </c>
      <c r="I87" s="6">
        <v>1.44</v>
      </c>
      <c r="J87" s="6">
        <v>0</v>
      </c>
      <c r="K87" s="6">
        <f t="shared" si="6"/>
        <v>1668006.68</v>
      </c>
      <c r="L87" s="6">
        <f t="shared" si="7"/>
        <v>2657597.68</v>
      </c>
      <c r="M87" s="6">
        <f t="shared" si="8"/>
        <v>19.595187492377722</v>
      </c>
      <c r="N87" s="6">
        <f t="shared" si="9"/>
        <v>2657599.12</v>
      </c>
      <c r="O87" s="6">
        <f t="shared" si="10"/>
        <v>1668008.12</v>
      </c>
      <c r="P87" s="6">
        <f t="shared" si="11"/>
        <v>19.595118078429085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45020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37011</v>
      </c>
      <c r="L88" s="12">
        <f t="shared" si="7"/>
        <v>47016</v>
      </c>
      <c r="M88" s="12">
        <f t="shared" si="8"/>
        <v>17.789871168369615</v>
      </c>
      <c r="N88" s="12">
        <f t="shared" si="9"/>
        <v>47016</v>
      </c>
      <c r="O88" s="12">
        <f t="shared" si="10"/>
        <v>37011</v>
      </c>
      <c r="P88" s="12">
        <f t="shared" si="11"/>
        <v>17.789871168369615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45020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37011</v>
      </c>
      <c r="L89" s="6">
        <f t="shared" si="7"/>
        <v>47016</v>
      </c>
      <c r="M89" s="6">
        <f t="shared" si="8"/>
        <v>17.789871168369615</v>
      </c>
      <c r="N89" s="6">
        <f t="shared" si="9"/>
        <v>47016</v>
      </c>
      <c r="O89" s="6">
        <f t="shared" si="10"/>
        <v>37011</v>
      </c>
      <c r="P89" s="6">
        <f t="shared" si="11"/>
        <v>17.789871168369615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33121774</v>
      </c>
      <c r="E90" s="12">
        <v>16885238</v>
      </c>
      <c r="F90" s="12">
        <v>16065202.110000001</v>
      </c>
      <c r="G90" s="12">
        <v>0</v>
      </c>
      <c r="H90" s="12">
        <v>16055262.3</v>
      </c>
      <c r="I90" s="12">
        <v>9939.81</v>
      </c>
      <c r="J90" s="12">
        <v>5214.81</v>
      </c>
      <c r="K90" s="12">
        <f t="shared" si="6"/>
        <v>820035.8899999987</v>
      </c>
      <c r="L90" s="12">
        <f t="shared" si="7"/>
        <v>17056571.89</v>
      </c>
      <c r="M90" s="12">
        <f t="shared" si="8"/>
        <v>95.14347449529585</v>
      </c>
      <c r="N90" s="12">
        <f t="shared" si="9"/>
        <v>17066511.7</v>
      </c>
      <c r="O90" s="12">
        <f t="shared" si="10"/>
        <v>829975.6999999993</v>
      </c>
      <c r="P90" s="12">
        <f t="shared" si="11"/>
        <v>95.0846076318261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44830</v>
      </c>
      <c r="E93" s="6">
        <v>44830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5440</v>
      </c>
      <c r="L93" s="6">
        <f t="shared" si="7"/>
        <v>5440</v>
      </c>
      <c r="M93" s="6">
        <f t="shared" si="8"/>
        <v>87.86526879321883</v>
      </c>
      <c r="N93" s="6">
        <f t="shared" si="9"/>
        <v>5440</v>
      </c>
      <c r="O93" s="6">
        <f t="shared" si="10"/>
        <v>5440</v>
      </c>
      <c r="P93" s="6">
        <f t="shared" si="11"/>
        <v>87.86526879321883</v>
      </c>
    </row>
    <row r="94" spans="1:16" ht="38.25">
      <c r="A94" s="4" t="s">
        <v>292</v>
      </c>
      <c r="B94" s="5" t="s">
        <v>293</v>
      </c>
      <c r="C94" s="6">
        <v>0</v>
      </c>
      <c r="D94" s="6">
        <v>457920</v>
      </c>
      <c r="E94" s="6">
        <v>457920</v>
      </c>
      <c r="F94" s="6">
        <v>419920</v>
      </c>
      <c r="G94" s="6">
        <v>0</v>
      </c>
      <c r="H94" s="6">
        <v>419920</v>
      </c>
      <c r="I94" s="6">
        <v>0</v>
      </c>
      <c r="J94" s="6">
        <v>0</v>
      </c>
      <c r="K94" s="6">
        <f t="shared" si="6"/>
        <v>38000</v>
      </c>
      <c r="L94" s="6">
        <f t="shared" si="7"/>
        <v>38000</v>
      </c>
      <c r="M94" s="6">
        <f t="shared" si="8"/>
        <v>91.701607267645</v>
      </c>
      <c r="N94" s="6">
        <f t="shared" si="9"/>
        <v>38000</v>
      </c>
      <c r="O94" s="6">
        <f t="shared" si="10"/>
        <v>38000</v>
      </c>
      <c r="P94" s="6">
        <f t="shared" si="11"/>
        <v>91.701607267645</v>
      </c>
    </row>
    <row r="95" spans="1:16" ht="12.75">
      <c r="A95" s="4" t="s">
        <v>211</v>
      </c>
      <c r="B95" s="5" t="s">
        <v>212</v>
      </c>
      <c r="C95" s="6">
        <v>27114280</v>
      </c>
      <c r="D95" s="6">
        <v>27913586</v>
      </c>
      <c r="E95" s="6">
        <v>14707035</v>
      </c>
      <c r="F95" s="6">
        <v>14625536</v>
      </c>
      <c r="G95" s="6">
        <v>0</v>
      </c>
      <c r="H95" s="6">
        <v>14625536</v>
      </c>
      <c r="I95" s="6">
        <v>0</v>
      </c>
      <c r="J95" s="6">
        <v>0</v>
      </c>
      <c r="K95" s="6">
        <f t="shared" si="6"/>
        <v>81499</v>
      </c>
      <c r="L95" s="6">
        <f t="shared" si="7"/>
        <v>13288050</v>
      </c>
      <c r="M95" s="6">
        <f t="shared" si="8"/>
        <v>99.44585023425864</v>
      </c>
      <c r="N95" s="6">
        <f t="shared" si="9"/>
        <v>13288050</v>
      </c>
      <c r="O95" s="6">
        <f t="shared" si="10"/>
        <v>81499</v>
      </c>
      <c r="P95" s="6">
        <f t="shared" si="11"/>
        <v>99.44585023425864</v>
      </c>
    </row>
    <row r="96" spans="1:16" ht="12.75">
      <c r="A96" s="4" t="s">
        <v>213</v>
      </c>
      <c r="B96" s="5" t="s">
        <v>196</v>
      </c>
      <c r="C96" s="6">
        <v>1068664</v>
      </c>
      <c r="D96" s="6">
        <v>2051752</v>
      </c>
      <c r="E96" s="6">
        <v>1597053</v>
      </c>
      <c r="F96" s="6">
        <v>902053.71</v>
      </c>
      <c r="G96" s="6">
        <v>0</v>
      </c>
      <c r="H96" s="6">
        <v>892113.9</v>
      </c>
      <c r="I96" s="6">
        <v>9939.81</v>
      </c>
      <c r="J96" s="6">
        <v>5214.81</v>
      </c>
      <c r="K96" s="6">
        <f t="shared" si="6"/>
        <v>694999.29</v>
      </c>
      <c r="L96" s="6">
        <f t="shared" si="7"/>
        <v>1149698.29</v>
      </c>
      <c r="M96" s="6">
        <f t="shared" si="8"/>
        <v>56.48239037777707</v>
      </c>
      <c r="N96" s="6">
        <f t="shared" si="9"/>
        <v>1159638.1</v>
      </c>
      <c r="O96" s="6">
        <f t="shared" si="10"/>
        <v>704939.1</v>
      </c>
      <c r="P96" s="6">
        <f t="shared" si="11"/>
        <v>55.86000589836405</v>
      </c>
    </row>
    <row r="97" spans="1:16" ht="12.75">
      <c r="A97" s="10" t="s">
        <v>214</v>
      </c>
      <c r="B97" s="11" t="s">
        <v>215</v>
      </c>
      <c r="C97" s="12">
        <v>369939471</v>
      </c>
      <c r="D97" s="12">
        <v>422716076</v>
      </c>
      <c r="E97" s="12">
        <v>227060694</v>
      </c>
      <c r="F97" s="12">
        <v>198957367.29000002</v>
      </c>
      <c r="G97" s="12">
        <v>33300</v>
      </c>
      <c r="H97" s="12">
        <v>188058646.26</v>
      </c>
      <c r="I97" s="12">
        <v>10898721.02999999</v>
      </c>
      <c r="J97" s="12">
        <v>169357485.09999987</v>
      </c>
      <c r="K97" s="12">
        <f t="shared" si="6"/>
        <v>28103326.70999998</v>
      </c>
      <c r="L97" s="12">
        <f t="shared" si="7"/>
        <v>223758708.70999998</v>
      </c>
      <c r="M97" s="12">
        <f t="shared" si="8"/>
        <v>87.62298915989398</v>
      </c>
      <c r="N97" s="12">
        <f t="shared" si="9"/>
        <v>234657429.74</v>
      </c>
      <c r="O97" s="12">
        <f t="shared" si="10"/>
        <v>39002047.74000001</v>
      </c>
      <c r="P97" s="12">
        <f t="shared" si="11"/>
        <v>82.82307384297873</v>
      </c>
    </row>
    <row r="98" spans="1:16" ht="12.75">
      <c r="A98" s="15"/>
      <c r="B98" s="17" t="s">
        <v>296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63.75">
      <c r="A99" s="3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3" t="s">
        <v>16</v>
      </c>
      <c r="P99" s="3" t="s">
        <v>17</v>
      </c>
    </row>
    <row r="100" spans="1:16" ht="12.75">
      <c r="A100" s="10" t="s">
        <v>74</v>
      </c>
      <c r="B100" s="11" t="s">
        <v>75</v>
      </c>
      <c r="C100" s="12">
        <v>224370</v>
      </c>
      <c r="D100" s="12">
        <v>950592</v>
      </c>
      <c r="E100" s="12">
        <v>879657</v>
      </c>
      <c r="F100" s="12">
        <v>519630.88</v>
      </c>
      <c r="G100" s="12">
        <v>0</v>
      </c>
      <c r="H100" s="12">
        <v>717522.66</v>
      </c>
      <c r="I100" s="12">
        <v>0</v>
      </c>
      <c r="J100" s="12">
        <v>0</v>
      </c>
      <c r="K100" s="12">
        <f aca="true" t="shared" si="12" ref="K100:K146">E100-F100</f>
        <v>360026.12</v>
      </c>
      <c r="L100" s="12">
        <f aca="true" t="shared" si="13" ref="L100:L146">D100-F100</f>
        <v>430961.12</v>
      </c>
      <c r="M100" s="12">
        <f aca="true" t="shared" si="14" ref="M100:M146">IF(E100=0,0,(F100/E100)*100)</f>
        <v>59.07198828634343</v>
      </c>
      <c r="N100" s="12">
        <f aca="true" t="shared" si="15" ref="N100:N146">D100-H100</f>
        <v>233069.33999999997</v>
      </c>
      <c r="O100" s="12">
        <f aca="true" t="shared" si="16" ref="O100:O146">E100-H100</f>
        <v>162134.33999999997</v>
      </c>
      <c r="P100" s="12">
        <f aca="true" t="shared" si="17" ref="P100:P146">IF(E100=0,0,(H100/E100)*100)</f>
        <v>81.568459069842</v>
      </c>
    </row>
    <row r="101" spans="1:16" ht="12.75">
      <c r="A101" s="4" t="s">
        <v>76</v>
      </c>
      <c r="B101" s="5" t="s">
        <v>77</v>
      </c>
      <c r="C101" s="6">
        <v>224370</v>
      </c>
      <c r="D101" s="6">
        <v>950592</v>
      </c>
      <c r="E101" s="6">
        <v>879657</v>
      </c>
      <c r="F101" s="6">
        <v>519630.88</v>
      </c>
      <c r="G101" s="6">
        <v>0</v>
      </c>
      <c r="H101" s="6">
        <v>717522.66</v>
      </c>
      <c r="I101" s="6">
        <v>0</v>
      </c>
      <c r="J101" s="6">
        <v>0</v>
      </c>
      <c r="K101" s="6">
        <f t="shared" si="12"/>
        <v>360026.12</v>
      </c>
      <c r="L101" s="6">
        <f t="shared" si="13"/>
        <v>430961.12</v>
      </c>
      <c r="M101" s="6">
        <f t="shared" si="14"/>
        <v>59.07198828634343</v>
      </c>
      <c r="N101" s="6">
        <f t="shared" si="15"/>
        <v>233069.33999999997</v>
      </c>
      <c r="O101" s="6">
        <f t="shared" si="16"/>
        <v>162134.33999999997</v>
      </c>
      <c r="P101" s="6">
        <f t="shared" si="17"/>
        <v>81.568459069842</v>
      </c>
    </row>
    <row r="102" spans="1:16" ht="12.75">
      <c r="A102" s="10" t="s">
        <v>78</v>
      </c>
      <c r="B102" s="11" t="s">
        <v>79</v>
      </c>
      <c r="C102" s="12">
        <v>6630120</v>
      </c>
      <c r="D102" s="12">
        <v>25371839</v>
      </c>
      <c r="E102" s="12">
        <v>18276041</v>
      </c>
      <c r="F102" s="12">
        <v>6707676.61</v>
      </c>
      <c r="G102" s="12">
        <v>0</v>
      </c>
      <c r="H102" s="12">
        <v>7567184.179999998</v>
      </c>
      <c r="I102" s="12">
        <v>625390.76</v>
      </c>
      <c r="J102" s="12">
        <v>1200.26</v>
      </c>
      <c r="K102" s="12">
        <f t="shared" si="12"/>
        <v>11568364.39</v>
      </c>
      <c r="L102" s="12">
        <f t="shared" si="13"/>
        <v>18664162.39</v>
      </c>
      <c r="M102" s="12">
        <f t="shared" si="14"/>
        <v>36.70202211737214</v>
      </c>
      <c r="N102" s="12">
        <f t="shared" si="15"/>
        <v>17804654.82</v>
      </c>
      <c r="O102" s="12">
        <f t="shared" si="16"/>
        <v>10708856.820000002</v>
      </c>
      <c r="P102" s="12">
        <f t="shared" si="17"/>
        <v>41.404942022180826</v>
      </c>
    </row>
    <row r="103" spans="1:16" ht="12.75">
      <c r="A103" s="4" t="s">
        <v>251</v>
      </c>
      <c r="B103" s="5" t="s">
        <v>252</v>
      </c>
      <c r="C103" s="6">
        <v>2946437</v>
      </c>
      <c r="D103" s="6">
        <v>6332283</v>
      </c>
      <c r="E103" s="6">
        <v>3959681.5</v>
      </c>
      <c r="F103" s="6">
        <v>1014598.78</v>
      </c>
      <c r="G103" s="6">
        <v>0</v>
      </c>
      <c r="H103" s="6">
        <v>1599479.38</v>
      </c>
      <c r="I103" s="6">
        <v>31077.2</v>
      </c>
      <c r="J103" s="6">
        <v>1200.26</v>
      </c>
      <c r="K103" s="6">
        <f t="shared" si="12"/>
        <v>2945082.7199999997</v>
      </c>
      <c r="L103" s="6">
        <f t="shared" si="13"/>
        <v>5317684.22</v>
      </c>
      <c r="M103" s="6">
        <f t="shared" si="14"/>
        <v>25.623242172381794</v>
      </c>
      <c r="N103" s="6">
        <f t="shared" si="15"/>
        <v>4732803.62</v>
      </c>
      <c r="O103" s="6">
        <f t="shared" si="16"/>
        <v>2360202.12</v>
      </c>
      <c r="P103" s="6">
        <f t="shared" si="17"/>
        <v>40.39414230664764</v>
      </c>
    </row>
    <row r="104" spans="1:16" ht="38.25">
      <c r="A104" s="4" t="s">
        <v>80</v>
      </c>
      <c r="B104" s="5" t="s">
        <v>81</v>
      </c>
      <c r="C104" s="6">
        <v>3673683</v>
      </c>
      <c r="D104" s="6">
        <v>18199556</v>
      </c>
      <c r="E104" s="6">
        <v>14276359.5</v>
      </c>
      <c r="F104" s="6">
        <v>5693077.83</v>
      </c>
      <c r="G104" s="6">
        <v>0</v>
      </c>
      <c r="H104" s="6">
        <v>5960044.8</v>
      </c>
      <c r="I104" s="6">
        <v>594313.56</v>
      </c>
      <c r="J104" s="6">
        <v>0</v>
      </c>
      <c r="K104" s="6">
        <f t="shared" si="12"/>
        <v>8583281.67</v>
      </c>
      <c r="L104" s="6">
        <f t="shared" si="13"/>
        <v>12506478.17</v>
      </c>
      <c r="M104" s="6">
        <f t="shared" si="14"/>
        <v>39.87765809623945</v>
      </c>
      <c r="N104" s="6">
        <f t="shared" si="15"/>
        <v>12239511.2</v>
      </c>
      <c r="O104" s="6">
        <f t="shared" si="16"/>
        <v>8316314.7</v>
      </c>
      <c r="P104" s="6">
        <f t="shared" si="17"/>
        <v>41.74765142331979</v>
      </c>
    </row>
    <row r="105" spans="1:16" ht="12.75">
      <c r="A105" s="4" t="s">
        <v>82</v>
      </c>
      <c r="B105" s="5" t="s">
        <v>83</v>
      </c>
      <c r="C105" s="6">
        <v>0</v>
      </c>
      <c r="D105" s="6">
        <v>20000</v>
      </c>
      <c r="E105" s="6">
        <v>20000</v>
      </c>
      <c r="F105" s="6">
        <v>0</v>
      </c>
      <c r="G105" s="6">
        <v>0</v>
      </c>
      <c r="H105" s="6">
        <v>7660</v>
      </c>
      <c r="I105" s="6">
        <v>0</v>
      </c>
      <c r="J105" s="6">
        <v>0</v>
      </c>
      <c r="K105" s="6">
        <f t="shared" si="12"/>
        <v>20000</v>
      </c>
      <c r="L105" s="6">
        <f t="shared" si="13"/>
        <v>20000</v>
      </c>
      <c r="M105" s="6">
        <f t="shared" si="14"/>
        <v>0</v>
      </c>
      <c r="N105" s="6">
        <f t="shared" si="15"/>
        <v>12340</v>
      </c>
      <c r="O105" s="6">
        <f t="shared" si="16"/>
        <v>12340</v>
      </c>
      <c r="P105" s="6">
        <f t="shared" si="17"/>
        <v>38.3</v>
      </c>
    </row>
    <row r="106" spans="1:16" ht="12.75">
      <c r="A106" s="4" t="s">
        <v>96</v>
      </c>
      <c r="B106" s="5" t="s">
        <v>97</v>
      </c>
      <c r="C106" s="6">
        <v>10000</v>
      </c>
      <c r="D106" s="6">
        <v>820000</v>
      </c>
      <c r="E106" s="6">
        <v>20000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20000</v>
      </c>
      <c r="L106" s="6">
        <f t="shared" si="13"/>
        <v>820000</v>
      </c>
      <c r="M106" s="6">
        <f t="shared" si="14"/>
        <v>0</v>
      </c>
      <c r="N106" s="6">
        <f t="shared" si="15"/>
        <v>820000</v>
      </c>
      <c r="O106" s="6">
        <f t="shared" si="16"/>
        <v>20000</v>
      </c>
      <c r="P106" s="6">
        <f t="shared" si="17"/>
        <v>0</v>
      </c>
    </row>
    <row r="107" spans="1:16" ht="12.75">
      <c r="A107" s="10" t="s">
        <v>98</v>
      </c>
      <c r="B107" s="11" t="s">
        <v>99</v>
      </c>
      <c r="C107" s="12">
        <v>2393800</v>
      </c>
      <c r="D107" s="12">
        <v>2987615</v>
      </c>
      <c r="E107" s="12">
        <v>2540715</v>
      </c>
      <c r="F107" s="12">
        <v>1823592.36</v>
      </c>
      <c r="G107" s="12">
        <v>0</v>
      </c>
      <c r="H107" s="12">
        <v>2988985.24</v>
      </c>
      <c r="I107" s="12">
        <v>4784</v>
      </c>
      <c r="J107" s="12">
        <v>87930.5</v>
      </c>
      <c r="K107" s="12">
        <f t="shared" si="12"/>
        <v>717122.6399999999</v>
      </c>
      <c r="L107" s="12">
        <f t="shared" si="13"/>
        <v>1164022.64</v>
      </c>
      <c r="M107" s="12">
        <f t="shared" si="14"/>
        <v>71.77477048783513</v>
      </c>
      <c r="N107" s="12">
        <f t="shared" si="15"/>
        <v>-1370.2400000002235</v>
      </c>
      <c r="O107" s="12">
        <f t="shared" si="16"/>
        <v>-448270.2400000002</v>
      </c>
      <c r="P107" s="12">
        <f t="shared" si="17"/>
        <v>117.64346807886756</v>
      </c>
    </row>
    <row r="108" spans="1:16" ht="12.75">
      <c r="A108" s="4" t="s">
        <v>100</v>
      </c>
      <c r="B108" s="5" t="s">
        <v>101</v>
      </c>
      <c r="C108" s="6">
        <v>2378800</v>
      </c>
      <c r="D108" s="6">
        <v>2448800</v>
      </c>
      <c r="E108" s="6">
        <v>2009400</v>
      </c>
      <c r="F108" s="6">
        <v>1500000</v>
      </c>
      <c r="G108" s="6">
        <v>0</v>
      </c>
      <c r="H108" s="6">
        <v>2543458.3</v>
      </c>
      <c r="I108" s="6">
        <v>0</v>
      </c>
      <c r="J108" s="6">
        <v>87930.5</v>
      </c>
      <c r="K108" s="6">
        <f t="shared" si="12"/>
        <v>509400</v>
      </c>
      <c r="L108" s="6">
        <f t="shared" si="13"/>
        <v>948800</v>
      </c>
      <c r="M108" s="6">
        <f t="shared" si="14"/>
        <v>74.6491489997014</v>
      </c>
      <c r="N108" s="6">
        <f t="shared" si="15"/>
        <v>-94658.29999999981</v>
      </c>
      <c r="O108" s="6">
        <f t="shared" si="16"/>
        <v>-534058.2999999998</v>
      </c>
      <c r="P108" s="6">
        <f t="shared" si="17"/>
        <v>126.5779984074848</v>
      </c>
    </row>
    <row r="109" spans="1:16" ht="25.5">
      <c r="A109" s="4" t="s">
        <v>102</v>
      </c>
      <c r="B109" s="5" t="s">
        <v>103</v>
      </c>
      <c r="C109" s="6">
        <v>15000</v>
      </c>
      <c r="D109" s="6">
        <v>538815</v>
      </c>
      <c r="E109" s="6">
        <v>531315</v>
      </c>
      <c r="F109" s="6">
        <v>323592.36</v>
      </c>
      <c r="G109" s="6">
        <v>0</v>
      </c>
      <c r="H109" s="6">
        <v>445526.94</v>
      </c>
      <c r="I109" s="6">
        <v>4784</v>
      </c>
      <c r="J109" s="6">
        <v>0</v>
      </c>
      <c r="K109" s="6">
        <f t="shared" si="12"/>
        <v>207722.64</v>
      </c>
      <c r="L109" s="6">
        <f t="shared" si="13"/>
        <v>215222.64</v>
      </c>
      <c r="M109" s="6">
        <f t="shared" si="14"/>
        <v>60.904051269021195</v>
      </c>
      <c r="N109" s="6">
        <f t="shared" si="15"/>
        <v>93288.06</v>
      </c>
      <c r="O109" s="6">
        <f t="shared" si="16"/>
        <v>85788.06</v>
      </c>
      <c r="P109" s="6">
        <f t="shared" si="17"/>
        <v>83.85363484938313</v>
      </c>
    </row>
    <row r="110" spans="1:16" ht="12.75">
      <c r="A110" s="10" t="s">
        <v>106</v>
      </c>
      <c r="B110" s="11" t="s">
        <v>107</v>
      </c>
      <c r="C110" s="12">
        <v>0</v>
      </c>
      <c r="D110" s="12">
        <v>3500</v>
      </c>
      <c r="E110" s="12">
        <v>3500</v>
      </c>
      <c r="F110" s="12">
        <v>3500</v>
      </c>
      <c r="G110" s="12">
        <v>0</v>
      </c>
      <c r="H110" s="12">
        <v>30462.34</v>
      </c>
      <c r="I110" s="12">
        <v>0</v>
      </c>
      <c r="J110" s="12">
        <v>4273.5</v>
      </c>
      <c r="K110" s="12">
        <f t="shared" si="12"/>
        <v>0</v>
      </c>
      <c r="L110" s="12">
        <f t="shared" si="13"/>
        <v>0</v>
      </c>
      <c r="M110" s="12">
        <f t="shared" si="14"/>
        <v>100</v>
      </c>
      <c r="N110" s="12">
        <f t="shared" si="15"/>
        <v>-26962.34</v>
      </c>
      <c r="O110" s="12">
        <f t="shared" si="16"/>
        <v>-26962.34</v>
      </c>
      <c r="P110" s="12">
        <f t="shared" si="17"/>
        <v>870.3525714285714</v>
      </c>
    </row>
    <row r="111" spans="1:16" ht="12.75">
      <c r="A111" s="4" t="s">
        <v>302</v>
      </c>
      <c r="B111" s="5" t="s">
        <v>303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21324.07</v>
      </c>
      <c r="I111" s="6">
        <v>0</v>
      </c>
      <c r="J111" s="6">
        <v>4273.5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-21324.07</v>
      </c>
      <c r="O111" s="6">
        <f t="shared" si="16"/>
        <v>-21324.07</v>
      </c>
      <c r="P111" s="6">
        <f t="shared" si="17"/>
        <v>0</v>
      </c>
    </row>
    <row r="112" spans="1:16" ht="25.5">
      <c r="A112" s="4" t="s">
        <v>162</v>
      </c>
      <c r="B112" s="5" t="s">
        <v>163</v>
      </c>
      <c r="C112" s="6">
        <v>0</v>
      </c>
      <c r="D112" s="6">
        <v>3500</v>
      </c>
      <c r="E112" s="6">
        <v>3500</v>
      </c>
      <c r="F112" s="6">
        <v>3500</v>
      </c>
      <c r="G112" s="6">
        <v>0</v>
      </c>
      <c r="H112" s="6">
        <v>9138.27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-5638.27</v>
      </c>
      <c r="O112" s="6">
        <f t="shared" si="16"/>
        <v>-5638.27</v>
      </c>
      <c r="P112" s="6">
        <f t="shared" si="17"/>
        <v>261.0934285714286</v>
      </c>
    </row>
    <row r="113" spans="1:16" ht="12.75">
      <c r="A113" s="10" t="s">
        <v>253</v>
      </c>
      <c r="B113" s="11" t="s">
        <v>254</v>
      </c>
      <c r="C113" s="12">
        <v>821000</v>
      </c>
      <c r="D113" s="12">
        <v>1586950</v>
      </c>
      <c r="E113" s="12">
        <v>1333950</v>
      </c>
      <c r="F113" s="12">
        <v>434217.76</v>
      </c>
      <c r="G113" s="12">
        <v>0</v>
      </c>
      <c r="H113" s="12">
        <v>434217.76</v>
      </c>
      <c r="I113" s="12">
        <v>0</v>
      </c>
      <c r="J113" s="12">
        <v>0</v>
      </c>
      <c r="K113" s="12">
        <f t="shared" si="12"/>
        <v>899732.24</v>
      </c>
      <c r="L113" s="12">
        <f t="shared" si="13"/>
        <v>1152732.24</v>
      </c>
      <c r="M113" s="12">
        <f t="shared" si="14"/>
        <v>32.55127703437161</v>
      </c>
      <c r="N113" s="12">
        <f t="shared" si="15"/>
        <v>1152732.24</v>
      </c>
      <c r="O113" s="12">
        <f t="shared" si="16"/>
        <v>899732.24</v>
      </c>
      <c r="P113" s="12">
        <f t="shared" si="17"/>
        <v>32.55127703437161</v>
      </c>
    </row>
    <row r="114" spans="1:16" ht="25.5">
      <c r="A114" s="4" t="s">
        <v>319</v>
      </c>
      <c r="B114" s="5" t="s">
        <v>320</v>
      </c>
      <c r="C114" s="6">
        <v>0</v>
      </c>
      <c r="D114" s="6">
        <v>480000</v>
      </c>
      <c r="E114" s="6">
        <v>480000</v>
      </c>
      <c r="F114" s="6">
        <v>133094.48</v>
      </c>
      <c r="G114" s="6">
        <v>0</v>
      </c>
      <c r="H114" s="6">
        <v>133094.48</v>
      </c>
      <c r="I114" s="6">
        <v>0</v>
      </c>
      <c r="J114" s="6">
        <v>0</v>
      </c>
      <c r="K114" s="6">
        <f t="shared" si="12"/>
        <v>346905.52</v>
      </c>
      <c r="L114" s="6">
        <f t="shared" si="13"/>
        <v>346905.52</v>
      </c>
      <c r="M114" s="6">
        <f t="shared" si="14"/>
        <v>27.728016666666665</v>
      </c>
      <c r="N114" s="6">
        <f t="shared" si="15"/>
        <v>346905.52</v>
      </c>
      <c r="O114" s="6">
        <f t="shared" si="16"/>
        <v>346905.52</v>
      </c>
      <c r="P114" s="6">
        <f t="shared" si="17"/>
        <v>27.728016666666665</v>
      </c>
    </row>
    <row r="115" spans="1:16" ht="12.75">
      <c r="A115" s="4" t="s">
        <v>255</v>
      </c>
      <c r="B115" s="5" t="s">
        <v>256</v>
      </c>
      <c r="C115" s="6">
        <v>821000</v>
      </c>
      <c r="D115" s="6">
        <v>1106950</v>
      </c>
      <c r="E115" s="6">
        <v>853950</v>
      </c>
      <c r="F115" s="6">
        <v>301123.28</v>
      </c>
      <c r="G115" s="6">
        <v>0</v>
      </c>
      <c r="H115" s="6">
        <v>301123.28</v>
      </c>
      <c r="I115" s="6">
        <v>0</v>
      </c>
      <c r="J115" s="6">
        <v>0</v>
      </c>
      <c r="K115" s="6">
        <f t="shared" si="12"/>
        <v>552826.72</v>
      </c>
      <c r="L115" s="6">
        <f t="shared" si="13"/>
        <v>805826.72</v>
      </c>
      <c r="M115" s="6">
        <f t="shared" si="14"/>
        <v>35.2624017799637</v>
      </c>
      <c r="N115" s="6">
        <f t="shared" si="15"/>
        <v>805826.72</v>
      </c>
      <c r="O115" s="6">
        <f t="shared" si="16"/>
        <v>552826.72</v>
      </c>
      <c r="P115" s="6">
        <f t="shared" si="17"/>
        <v>35.2624017799637</v>
      </c>
    </row>
    <row r="116" spans="1:16" ht="12.75">
      <c r="A116" s="10" t="s">
        <v>172</v>
      </c>
      <c r="B116" s="11" t="s">
        <v>173</v>
      </c>
      <c r="C116" s="12">
        <v>2179284</v>
      </c>
      <c r="D116" s="12">
        <v>5693197</v>
      </c>
      <c r="E116" s="12">
        <v>3418127.5</v>
      </c>
      <c r="F116" s="12">
        <v>1357012.62</v>
      </c>
      <c r="G116" s="12">
        <v>0</v>
      </c>
      <c r="H116" s="12">
        <v>1454514.97</v>
      </c>
      <c r="I116" s="12">
        <v>123656.71</v>
      </c>
      <c r="J116" s="12">
        <v>0</v>
      </c>
      <c r="K116" s="12">
        <f t="shared" si="12"/>
        <v>2061114.88</v>
      </c>
      <c r="L116" s="12">
        <f t="shared" si="13"/>
        <v>4336184.38</v>
      </c>
      <c r="M116" s="12">
        <f t="shared" si="14"/>
        <v>39.700468165684285</v>
      </c>
      <c r="N116" s="12">
        <f t="shared" si="15"/>
        <v>4238682.03</v>
      </c>
      <c r="O116" s="12">
        <f t="shared" si="16"/>
        <v>1963612.53</v>
      </c>
      <c r="P116" s="12">
        <f t="shared" si="17"/>
        <v>42.55297586178397</v>
      </c>
    </row>
    <row r="117" spans="1:16" ht="12.75">
      <c r="A117" s="4" t="s">
        <v>174</v>
      </c>
      <c r="B117" s="5" t="s">
        <v>175</v>
      </c>
      <c r="C117" s="6">
        <v>283500</v>
      </c>
      <c r="D117" s="6">
        <v>887216</v>
      </c>
      <c r="E117" s="6">
        <v>542466</v>
      </c>
      <c r="F117" s="6">
        <v>71544.3</v>
      </c>
      <c r="G117" s="6">
        <v>0</v>
      </c>
      <c r="H117" s="6">
        <v>86897.6</v>
      </c>
      <c r="I117" s="6">
        <v>0</v>
      </c>
      <c r="J117" s="6">
        <v>0</v>
      </c>
      <c r="K117" s="6">
        <f t="shared" si="12"/>
        <v>470921.7</v>
      </c>
      <c r="L117" s="6">
        <f t="shared" si="13"/>
        <v>815671.7</v>
      </c>
      <c r="M117" s="6">
        <f t="shared" si="14"/>
        <v>13.188715974826074</v>
      </c>
      <c r="N117" s="6">
        <f t="shared" si="15"/>
        <v>800318.4</v>
      </c>
      <c r="O117" s="6">
        <f t="shared" si="16"/>
        <v>455568.4</v>
      </c>
      <c r="P117" s="6">
        <f t="shared" si="17"/>
        <v>16.018994738840775</v>
      </c>
    </row>
    <row r="118" spans="1:16" ht="12.75">
      <c r="A118" s="4" t="s">
        <v>176</v>
      </c>
      <c r="B118" s="5" t="s">
        <v>177</v>
      </c>
      <c r="C118" s="6">
        <v>13000</v>
      </c>
      <c r="D118" s="6">
        <v>13000</v>
      </c>
      <c r="E118" s="6">
        <v>1500</v>
      </c>
      <c r="F118" s="6">
        <v>0</v>
      </c>
      <c r="G118" s="6">
        <v>0</v>
      </c>
      <c r="H118" s="6">
        <v>2405</v>
      </c>
      <c r="I118" s="6">
        <v>0</v>
      </c>
      <c r="J118" s="6">
        <v>0</v>
      </c>
      <c r="K118" s="6">
        <f t="shared" si="12"/>
        <v>1500</v>
      </c>
      <c r="L118" s="6">
        <f t="shared" si="13"/>
        <v>13000</v>
      </c>
      <c r="M118" s="6">
        <f t="shared" si="14"/>
        <v>0</v>
      </c>
      <c r="N118" s="6">
        <f t="shared" si="15"/>
        <v>10595</v>
      </c>
      <c r="O118" s="6">
        <f t="shared" si="16"/>
        <v>-905</v>
      </c>
      <c r="P118" s="6">
        <f t="shared" si="17"/>
        <v>160.33333333333331</v>
      </c>
    </row>
    <row r="119" spans="1:16" ht="25.5">
      <c r="A119" s="4" t="s">
        <v>178</v>
      </c>
      <c r="B119" s="5" t="s">
        <v>179</v>
      </c>
      <c r="C119" s="6">
        <v>1608284</v>
      </c>
      <c r="D119" s="6">
        <v>4307973</v>
      </c>
      <c r="E119" s="6">
        <v>2698751.5</v>
      </c>
      <c r="F119" s="6">
        <v>1212308.32</v>
      </c>
      <c r="G119" s="6">
        <v>0</v>
      </c>
      <c r="H119" s="6">
        <v>1145042.87</v>
      </c>
      <c r="I119" s="6">
        <v>123491.68</v>
      </c>
      <c r="J119" s="6">
        <v>0</v>
      </c>
      <c r="K119" s="6">
        <f t="shared" si="12"/>
        <v>1486443.18</v>
      </c>
      <c r="L119" s="6">
        <f t="shared" si="13"/>
        <v>3095664.6799999997</v>
      </c>
      <c r="M119" s="6">
        <f t="shared" si="14"/>
        <v>44.92107998828347</v>
      </c>
      <c r="N119" s="6">
        <f t="shared" si="15"/>
        <v>3162930.13</v>
      </c>
      <c r="O119" s="6">
        <f t="shared" si="16"/>
        <v>1553708.63</v>
      </c>
      <c r="P119" s="6">
        <f t="shared" si="17"/>
        <v>42.428614490811775</v>
      </c>
    </row>
    <row r="120" spans="1:16" ht="12.75">
      <c r="A120" s="4" t="s">
        <v>180</v>
      </c>
      <c r="B120" s="5" t="s">
        <v>181</v>
      </c>
      <c r="C120" s="6">
        <v>264500</v>
      </c>
      <c r="D120" s="6">
        <v>475008</v>
      </c>
      <c r="E120" s="6">
        <v>165410</v>
      </c>
      <c r="F120" s="6">
        <v>63160</v>
      </c>
      <c r="G120" s="6">
        <v>0</v>
      </c>
      <c r="H120" s="6">
        <v>210169.5</v>
      </c>
      <c r="I120" s="6">
        <v>165.03</v>
      </c>
      <c r="J120" s="6">
        <v>0</v>
      </c>
      <c r="K120" s="6">
        <f t="shared" si="12"/>
        <v>102250</v>
      </c>
      <c r="L120" s="6">
        <f t="shared" si="13"/>
        <v>411848</v>
      </c>
      <c r="M120" s="6">
        <f t="shared" si="14"/>
        <v>38.18390665618765</v>
      </c>
      <c r="N120" s="6">
        <f t="shared" si="15"/>
        <v>264838.5</v>
      </c>
      <c r="O120" s="6">
        <f t="shared" si="16"/>
        <v>-44759.5</v>
      </c>
      <c r="P120" s="6">
        <f t="shared" si="17"/>
        <v>127.05973036696693</v>
      </c>
    </row>
    <row r="121" spans="1:16" ht="12.75">
      <c r="A121" s="4" t="s">
        <v>182</v>
      </c>
      <c r="B121" s="5" t="s">
        <v>183</v>
      </c>
      <c r="C121" s="6">
        <v>10000</v>
      </c>
      <c r="D121" s="6">
        <v>10000</v>
      </c>
      <c r="E121" s="6">
        <v>10000</v>
      </c>
      <c r="F121" s="6">
        <v>10000</v>
      </c>
      <c r="G121" s="6">
        <v>0</v>
      </c>
      <c r="H121" s="6">
        <v>10000</v>
      </c>
      <c r="I121" s="6">
        <v>0</v>
      </c>
      <c r="J121" s="6">
        <v>0</v>
      </c>
      <c r="K121" s="6">
        <f t="shared" si="12"/>
        <v>0</v>
      </c>
      <c r="L121" s="6">
        <f t="shared" si="13"/>
        <v>0</v>
      </c>
      <c r="M121" s="6">
        <f t="shared" si="14"/>
        <v>100</v>
      </c>
      <c r="N121" s="6">
        <f t="shared" si="15"/>
        <v>0</v>
      </c>
      <c r="O121" s="6">
        <f t="shared" si="16"/>
        <v>0</v>
      </c>
      <c r="P121" s="6">
        <f t="shared" si="17"/>
        <v>100</v>
      </c>
    </row>
    <row r="122" spans="1:16" ht="12.75">
      <c r="A122" s="10" t="s">
        <v>262</v>
      </c>
      <c r="B122" s="11" t="s">
        <v>263</v>
      </c>
      <c r="C122" s="12">
        <v>4958245</v>
      </c>
      <c r="D122" s="12">
        <v>12576557</v>
      </c>
      <c r="E122" s="12">
        <v>9225393</v>
      </c>
      <c r="F122" s="12">
        <v>3356005.97</v>
      </c>
      <c r="G122" s="12">
        <v>0</v>
      </c>
      <c r="H122" s="12">
        <v>3583841.46</v>
      </c>
      <c r="I122" s="12">
        <v>66164.51</v>
      </c>
      <c r="J122" s="12">
        <v>0</v>
      </c>
      <c r="K122" s="12">
        <f t="shared" si="12"/>
        <v>5869387.029999999</v>
      </c>
      <c r="L122" s="12">
        <f t="shared" si="13"/>
        <v>9220551.03</v>
      </c>
      <c r="M122" s="12">
        <f t="shared" si="14"/>
        <v>36.37791875099522</v>
      </c>
      <c r="N122" s="12">
        <f t="shared" si="15"/>
        <v>8992715.54</v>
      </c>
      <c r="O122" s="12">
        <f t="shared" si="16"/>
        <v>5641551.54</v>
      </c>
      <c r="P122" s="12">
        <f t="shared" si="17"/>
        <v>38.84757494883957</v>
      </c>
    </row>
    <row r="123" spans="1:16" ht="12.75">
      <c r="A123" s="4" t="s">
        <v>264</v>
      </c>
      <c r="B123" s="5" t="s">
        <v>265</v>
      </c>
      <c r="C123" s="6">
        <v>3981245</v>
      </c>
      <c r="D123" s="6">
        <v>10914699</v>
      </c>
      <c r="E123" s="6">
        <v>7996322</v>
      </c>
      <c r="F123" s="6">
        <v>2754626.33</v>
      </c>
      <c r="G123" s="6">
        <v>0</v>
      </c>
      <c r="H123" s="6">
        <v>2996903.33</v>
      </c>
      <c r="I123" s="6">
        <v>51723</v>
      </c>
      <c r="J123" s="6">
        <v>0</v>
      </c>
      <c r="K123" s="6">
        <f t="shared" si="12"/>
        <v>5241695.67</v>
      </c>
      <c r="L123" s="6">
        <f t="shared" si="13"/>
        <v>8160072.67</v>
      </c>
      <c r="M123" s="6">
        <f t="shared" si="14"/>
        <v>34.4486668996071</v>
      </c>
      <c r="N123" s="6">
        <f t="shared" si="15"/>
        <v>7917795.67</v>
      </c>
      <c r="O123" s="6">
        <f t="shared" si="16"/>
        <v>4999418.67</v>
      </c>
      <c r="P123" s="6">
        <f t="shared" si="17"/>
        <v>37.47852237566221</v>
      </c>
    </row>
    <row r="124" spans="1:16" ht="25.5">
      <c r="A124" s="4" t="s">
        <v>266</v>
      </c>
      <c r="B124" s="5" t="s">
        <v>267</v>
      </c>
      <c r="C124" s="6">
        <v>977000</v>
      </c>
      <c r="D124" s="6">
        <v>1661858</v>
      </c>
      <c r="E124" s="6">
        <v>1229071</v>
      </c>
      <c r="F124" s="6">
        <v>601379.64</v>
      </c>
      <c r="G124" s="6">
        <v>0</v>
      </c>
      <c r="H124" s="6">
        <v>586938.13</v>
      </c>
      <c r="I124" s="6">
        <v>14441.51</v>
      </c>
      <c r="J124" s="6">
        <v>0</v>
      </c>
      <c r="K124" s="6">
        <f t="shared" si="12"/>
        <v>627691.36</v>
      </c>
      <c r="L124" s="6">
        <f t="shared" si="13"/>
        <v>1060478.3599999999</v>
      </c>
      <c r="M124" s="6">
        <f t="shared" si="14"/>
        <v>48.9296094367209</v>
      </c>
      <c r="N124" s="6">
        <f t="shared" si="15"/>
        <v>1074919.87</v>
      </c>
      <c r="O124" s="6">
        <f t="shared" si="16"/>
        <v>642132.87</v>
      </c>
      <c r="P124" s="6">
        <f t="shared" si="17"/>
        <v>47.75461547786905</v>
      </c>
    </row>
    <row r="125" spans="1:16" ht="25.5">
      <c r="A125" s="10" t="s">
        <v>201</v>
      </c>
      <c r="B125" s="11" t="s">
        <v>202</v>
      </c>
      <c r="C125" s="12">
        <v>150000</v>
      </c>
      <c r="D125" s="12">
        <v>208154</v>
      </c>
      <c r="E125" s="12">
        <v>148154</v>
      </c>
      <c r="F125" s="12">
        <v>92062.18</v>
      </c>
      <c r="G125" s="12">
        <v>0</v>
      </c>
      <c r="H125" s="12">
        <v>92062.18</v>
      </c>
      <c r="I125" s="12">
        <v>0</v>
      </c>
      <c r="J125" s="12">
        <v>0</v>
      </c>
      <c r="K125" s="12">
        <f t="shared" si="12"/>
        <v>56091.82000000001</v>
      </c>
      <c r="L125" s="12">
        <f t="shared" si="13"/>
        <v>116091.82</v>
      </c>
      <c r="M125" s="12">
        <f t="shared" si="14"/>
        <v>62.13951698907893</v>
      </c>
      <c r="N125" s="12">
        <f t="shared" si="15"/>
        <v>116091.82</v>
      </c>
      <c r="O125" s="12">
        <f t="shared" si="16"/>
        <v>56091.82000000001</v>
      </c>
      <c r="P125" s="12">
        <f t="shared" si="17"/>
        <v>62.13951698907893</v>
      </c>
    </row>
    <row r="126" spans="1:16" ht="12.75">
      <c r="A126" s="4" t="s">
        <v>268</v>
      </c>
      <c r="B126" s="5" t="s">
        <v>269</v>
      </c>
      <c r="C126" s="6">
        <v>120000</v>
      </c>
      <c r="D126" s="6">
        <v>178154</v>
      </c>
      <c r="E126" s="6">
        <v>148154</v>
      </c>
      <c r="F126" s="6">
        <v>92062.18</v>
      </c>
      <c r="G126" s="6">
        <v>0</v>
      </c>
      <c r="H126" s="6">
        <v>92062.18</v>
      </c>
      <c r="I126" s="6">
        <v>0</v>
      </c>
      <c r="J126" s="6">
        <v>0</v>
      </c>
      <c r="K126" s="6">
        <f t="shared" si="12"/>
        <v>56091.82000000001</v>
      </c>
      <c r="L126" s="6">
        <f t="shared" si="13"/>
        <v>86091.82</v>
      </c>
      <c r="M126" s="6">
        <f t="shared" si="14"/>
        <v>62.13951698907893</v>
      </c>
      <c r="N126" s="6">
        <f t="shared" si="15"/>
        <v>86091.82</v>
      </c>
      <c r="O126" s="6">
        <f t="shared" si="16"/>
        <v>56091.82000000001</v>
      </c>
      <c r="P126" s="6">
        <f t="shared" si="17"/>
        <v>62.13951698907893</v>
      </c>
    </row>
    <row r="127" spans="1:16" ht="25.5">
      <c r="A127" s="4" t="s">
        <v>216</v>
      </c>
      <c r="B127" s="5" t="s">
        <v>217</v>
      </c>
      <c r="C127" s="6">
        <v>30000</v>
      </c>
      <c r="D127" s="6">
        <v>30000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0</v>
      </c>
      <c r="L127" s="6">
        <f t="shared" si="13"/>
        <v>30000</v>
      </c>
      <c r="M127" s="6">
        <f t="shared" si="14"/>
        <v>0</v>
      </c>
      <c r="N127" s="6">
        <f t="shared" si="15"/>
        <v>30000</v>
      </c>
      <c r="O127" s="6">
        <f t="shared" si="16"/>
        <v>0</v>
      </c>
      <c r="P127" s="6">
        <f t="shared" si="17"/>
        <v>0</v>
      </c>
    </row>
    <row r="128" spans="1:16" ht="25.5">
      <c r="A128" s="10" t="s">
        <v>203</v>
      </c>
      <c r="B128" s="11" t="s">
        <v>204</v>
      </c>
      <c r="C128" s="12">
        <v>2608000</v>
      </c>
      <c r="D128" s="12">
        <v>10641301</v>
      </c>
      <c r="E128" s="12">
        <v>10556301</v>
      </c>
      <c r="F128" s="12">
        <v>5985332.01</v>
      </c>
      <c r="G128" s="12">
        <v>0</v>
      </c>
      <c r="H128" s="12">
        <v>5985332.01</v>
      </c>
      <c r="I128" s="12">
        <v>0</v>
      </c>
      <c r="J128" s="12">
        <v>0</v>
      </c>
      <c r="K128" s="12">
        <f t="shared" si="12"/>
        <v>4570968.99</v>
      </c>
      <c r="L128" s="12">
        <f t="shared" si="13"/>
        <v>4655968.99</v>
      </c>
      <c r="M128" s="12">
        <f t="shared" si="14"/>
        <v>56.69914120485954</v>
      </c>
      <c r="N128" s="12">
        <f t="shared" si="15"/>
        <v>4655968.99</v>
      </c>
      <c r="O128" s="12">
        <f t="shared" si="16"/>
        <v>4570968.99</v>
      </c>
      <c r="P128" s="12">
        <f t="shared" si="17"/>
        <v>56.69914120485954</v>
      </c>
    </row>
    <row r="129" spans="1:16" ht="38.25">
      <c r="A129" s="4" t="s">
        <v>258</v>
      </c>
      <c r="B129" s="5" t="s">
        <v>259</v>
      </c>
      <c r="C129" s="6">
        <v>2608000</v>
      </c>
      <c r="D129" s="6">
        <v>10641301</v>
      </c>
      <c r="E129" s="6">
        <v>10556301</v>
      </c>
      <c r="F129" s="6">
        <v>5985332.01</v>
      </c>
      <c r="G129" s="6">
        <v>0</v>
      </c>
      <c r="H129" s="6">
        <v>5985332.01</v>
      </c>
      <c r="I129" s="6">
        <v>0</v>
      </c>
      <c r="J129" s="6">
        <v>0</v>
      </c>
      <c r="K129" s="6">
        <f t="shared" si="12"/>
        <v>4570968.99</v>
      </c>
      <c r="L129" s="6">
        <f t="shared" si="13"/>
        <v>4655968.99</v>
      </c>
      <c r="M129" s="6">
        <f t="shared" si="14"/>
        <v>56.69914120485954</v>
      </c>
      <c r="N129" s="6">
        <f t="shared" si="15"/>
        <v>4655968.99</v>
      </c>
      <c r="O129" s="6">
        <f t="shared" si="16"/>
        <v>4570968.99</v>
      </c>
      <c r="P129" s="6">
        <f t="shared" si="17"/>
        <v>56.69914120485954</v>
      </c>
    </row>
    <row r="130" spans="1:16" ht="12.75">
      <c r="A130" s="10" t="s">
        <v>270</v>
      </c>
      <c r="B130" s="11" t="s">
        <v>271</v>
      </c>
      <c r="C130" s="12">
        <v>100000</v>
      </c>
      <c r="D130" s="12">
        <v>258808</v>
      </c>
      <c r="E130" s="12">
        <v>198808</v>
      </c>
      <c r="F130" s="12">
        <v>158807.15</v>
      </c>
      <c r="G130" s="12">
        <v>0</v>
      </c>
      <c r="H130" s="12">
        <v>158807.15</v>
      </c>
      <c r="I130" s="12">
        <v>0</v>
      </c>
      <c r="J130" s="12">
        <v>0</v>
      </c>
      <c r="K130" s="12">
        <f t="shared" si="12"/>
        <v>40000.850000000006</v>
      </c>
      <c r="L130" s="12">
        <f t="shared" si="13"/>
        <v>100000.85</v>
      </c>
      <c r="M130" s="12">
        <f t="shared" si="14"/>
        <v>79.87965776025109</v>
      </c>
      <c r="N130" s="12">
        <f t="shared" si="15"/>
        <v>100000.85</v>
      </c>
      <c r="O130" s="12">
        <f t="shared" si="16"/>
        <v>40000.850000000006</v>
      </c>
      <c r="P130" s="12">
        <f t="shared" si="17"/>
        <v>79.87965776025109</v>
      </c>
    </row>
    <row r="131" spans="1:16" ht="38.25">
      <c r="A131" s="4" t="s">
        <v>272</v>
      </c>
      <c r="B131" s="5" t="s">
        <v>273</v>
      </c>
      <c r="C131" s="6">
        <v>100000</v>
      </c>
      <c r="D131" s="6">
        <v>258808</v>
      </c>
      <c r="E131" s="6">
        <v>198808</v>
      </c>
      <c r="F131" s="6">
        <v>158807.15</v>
      </c>
      <c r="G131" s="6">
        <v>0</v>
      </c>
      <c r="H131" s="6">
        <v>158807.15</v>
      </c>
      <c r="I131" s="6">
        <v>0</v>
      </c>
      <c r="J131" s="6">
        <v>0</v>
      </c>
      <c r="K131" s="6">
        <f t="shared" si="12"/>
        <v>40000.850000000006</v>
      </c>
      <c r="L131" s="6">
        <f t="shared" si="13"/>
        <v>100000.85</v>
      </c>
      <c r="M131" s="6">
        <f t="shared" si="14"/>
        <v>79.87965776025109</v>
      </c>
      <c r="N131" s="6">
        <f t="shared" si="15"/>
        <v>100000.85</v>
      </c>
      <c r="O131" s="6">
        <f t="shared" si="16"/>
        <v>40000.850000000006</v>
      </c>
      <c r="P131" s="6">
        <f t="shared" si="17"/>
        <v>79.87965776025109</v>
      </c>
    </row>
    <row r="132" spans="1:16" ht="25.5">
      <c r="A132" s="10" t="s">
        <v>321</v>
      </c>
      <c r="B132" s="11" t="s">
        <v>322</v>
      </c>
      <c r="C132" s="12">
        <v>0</v>
      </c>
      <c r="D132" s="12">
        <v>300000</v>
      </c>
      <c r="E132" s="12">
        <v>300000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12"/>
        <v>300000</v>
      </c>
      <c r="L132" s="12">
        <f t="shared" si="13"/>
        <v>300000</v>
      </c>
      <c r="M132" s="12">
        <f t="shared" si="14"/>
        <v>0</v>
      </c>
      <c r="N132" s="12">
        <f t="shared" si="15"/>
        <v>300000</v>
      </c>
      <c r="O132" s="12">
        <f t="shared" si="16"/>
        <v>300000</v>
      </c>
      <c r="P132" s="12">
        <f t="shared" si="17"/>
        <v>0</v>
      </c>
    </row>
    <row r="133" spans="1:16" ht="12.75">
      <c r="A133" s="4" t="s">
        <v>323</v>
      </c>
      <c r="B133" s="5" t="s">
        <v>324</v>
      </c>
      <c r="C133" s="6">
        <v>0</v>
      </c>
      <c r="D133" s="6">
        <v>300000</v>
      </c>
      <c r="E133" s="6">
        <v>300000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300000</v>
      </c>
      <c r="L133" s="6">
        <f t="shared" si="13"/>
        <v>300000</v>
      </c>
      <c r="M133" s="6">
        <f t="shared" si="14"/>
        <v>0</v>
      </c>
      <c r="N133" s="6">
        <f t="shared" si="15"/>
        <v>300000</v>
      </c>
      <c r="O133" s="6">
        <f t="shared" si="16"/>
        <v>300000</v>
      </c>
      <c r="P133" s="6">
        <f t="shared" si="17"/>
        <v>0</v>
      </c>
    </row>
    <row r="134" spans="1:16" ht="12.75">
      <c r="A134" s="10" t="s">
        <v>274</v>
      </c>
      <c r="B134" s="11" t="s">
        <v>275</v>
      </c>
      <c r="C134" s="12">
        <v>1081400</v>
      </c>
      <c r="D134" s="12">
        <v>3287655</v>
      </c>
      <c r="E134" s="12">
        <v>1695963</v>
      </c>
      <c r="F134" s="12">
        <v>345233.19</v>
      </c>
      <c r="G134" s="12">
        <v>0</v>
      </c>
      <c r="H134" s="12">
        <v>334513.19</v>
      </c>
      <c r="I134" s="12">
        <v>10720</v>
      </c>
      <c r="J134" s="12">
        <v>0</v>
      </c>
      <c r="K134" s="12">
        <f t="shared" si="12"/>
        <v>1350729.81</v>
      </c>
      <c r="L134" s="12">
        <f t="shared" si="13"/>
        <v>2942421.81</v>
      </c>
      <c r="M134" s="12">
        <f t="shared" si="14"/>
        <v>20.356174633526795</v>
      </c>
      <c r="N134" s="12">
        <f t="shared" si="15"/>
        <v>2953141.81</v>
      </c>
      <c r="O134" s="12">
        <f t="shared" si="16"/>
        <v>1361449.81</v>
      </c>
      <c r="P134" s="12">
        <f t="shared" si="17"/>
        <v>19.7240853721455</v>
      </c>
    </row>
    <row r="135" spans="1:16" ht="25.5">
      <c r="A135" s="4" t="s">
        <v>276</v>
      </c>
      <c r="B135" s="5" t="s">
        <v>277</v>
      </c>
      <c r="C135" s="6">
        <v>800000</v>
      </c>
      <c r="D135" s="6">
        <v>1100000</v>
      </c>
      <c r="E135" s="6">
        <v>620000</v>
      </c>
      <c r="F135" s="6">
        <v>214146.76</v>
      </c>
      <c r="G135" s="6">
        <v>0</v>
      </c>
      <c r="H135" s="6">
        <v>214146.76</v>
      </c>
      <c r="I135" s="6">
        <v>0</v>
      </c>
      <c r="J135" s="6">
        <v>0</v>
      </c>
      <c r="K135" s="6">
        <f t="shared" si="12"/>
        <v>405853.24</v>
      </c>
      <c r="L135" s="6">
        <f t="shared" si="13"/>
        <v>885853.24</v>
      </c>
      <c r="M135" s="6">
        <f t="shared" si="14"/>
        <v>34.53980000000001</v>
      </c>
      <c r="N135" s="6">
        <f t="shared" si="15"/>
        <v>885853.24</v>
      </c>
      <c r="O135" s="6">
        <f t="shared" si="16"/>
        <v>405853.24</v>
      </c>
      <c r="P135" s="6">
        <f t="shared" si="17"/>
        <v>34.53980000000001</v>
      </c>
    </row>
    <row r="136" spans="1:16" ht="12.75">
      <c r="A136" s="4" t="s">
        <v>336</v>
      </c>
      <c r="B136" s="5" t="s">
        <v>337</v>
      </c>
      <c r="C136" s="6">
        <v>0</v>
      </c>
      <c r="D136" s="6">
        <v>199900</v>
      </c>
      <c r="E136" s="6">
        <v>199900</v>
      </c>
      <c r="F136" s="6">
        <v>10000</v>
      </c>
      <c r="G136" s="6">
        <v>0</v>
      </c>
      <c r="H136" s="6">
        <v>0</v>
      </c>
      <c r="I136" s="6">
        <v>10000</v>
      </c>
      <c r="J136" s="6">
        <v>0</v>
      </c>
      <c r="K136" s="6">
        <f t="shared" si="12"/>
        <v>189900</v>
      </c>
      <c r="L136" s="6">
        <f t="shared" si="13"/>
        <v>189900</v>
      </c>
      <c r="M136" s="6">
        <f t="shared" si="14"/>
        <v>5.002501250625312</v>
      </c>
      <c r="N136" s="6">
        <f t="shared" si="15"/>
        <v>199900</v>
      </c>
      <c r="O136" s="6">
        <f t="shared" si="16"/>
        <v>199900</v>
      </c>
      <c r="P136" s="6">
        <f t="shared" si="17"/>
        <v>0</v>
      </c>
    </row>
    <row r="137" spans="1:16" ht="25.5">
      <c r="A137" s="4" t="s">
        <v>343</v>
      </c>
      <c r="B137" s="5" t="s">
        <v>344</v>
      </c>
      <c r="C137" s="6">
        <v>0</v>
      </c>
      <c r="D137" s="6">
        <v>1550000</v>
      </c>
      <c r="E137" s="6">
        <v>550000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12"/>
        <v>550000</v>
      </c>
      <c r="L137" s="6">
        <f t="shared" si="13"/>
        <v>1550000</v>
      </c>
      <c r="M137" s="6">
        <f t="shared" si="14"/>
        <v>0</v>
      </c>
      <c r="N137" s="6">
        <f t="shared" si="15"/>
        <v>1550000</v>
      </c>
      <c r="O137" s="6">
        <f t="shared" si="16"/>
        <v>550000</v>
      </c>
      <c r="P137" s="6">
        <f t="shared" si="17"/>
        <v>0</v>
      </c>
    </row>
    <row r="138" spans="1:16" ht="25.5">
      <c r="A138" s="4" t="s">
        <v>338</v>
      </c>
      <c r="B138" s="5" t="s">
        <v>339</v>
      </c>
      <c r="C138" s="6">
        <v>0</v>
      </c>
      <c r="D138" s="6">
        <v>6313</v>
      </c>
      <c r="E138" s="6">
        <v>6313</v>
      </c>
      <c r="F138" s="6">
        <v>6300</v>
      </c>
      <c r="G138" s="6">
        <v>0</v>
      </c>
      <c r="H138" s="6">
        <v>6300</v>
      </c>
      <c r="I138" s="6">
        <v>0</v>
      </c>
      <c r="J138" s="6">
        <v>0</v>
      </c>
      <c r="K138" s="6">
        <f t="shared" si="12"/>
        <v>13</v>
      </c>
      <c r="L138" s="6">
        <f t="shared" si="13"/>
        <v>13</v>
      </c>
      <c r="M138" s="6">
        <f t="shared" si="14"/>
        <v>99.79407571677491</v>
      </c>
      <c r="N138" s="6">
        <f t="shared" si="15"/>
        <v>13</v>
      </c>
      <c r="O138" s="6">
        <f t="shared" si="16"/>
        <v>13</v>
      </c>
      <c r="P138" s="6">
        <f t="shared" si="17"/>
        <v>99.79407571677491</v>
      </c>
    </row>
    <row r="139" spans="1:16" ht="38.25">
      <c r="A139" s="4" t="s">
        <v>278</v>
      </c>
      <c r="B139" s="5" t="s">
        <v>279</v>
      </c>
      <c r="C139" s="6">
        <v>281400</v>
      </c>
      <c r="D139" s="6">
        <v>431442</v>
      </c>
      <c r="E139" s="6">
        <v>319750</v>
      </c>
      <c r="F139" s="6">
        <v>114786.43</v>
      </c>
      <c r="G139" s="6">
        <v>0</v>
      </c>
      <c r="H139" s="6">
        <v>114066.43</v>
      </c>
      <c r="I139" s="6">
        <v>720</v>
      </c>
      <c r="J139" s="6">
        <v>0</v>
      </c>
      <c r="K139" s="6">
        <f t="shared" si="12"/>
        <v>204963.57</v>
      </c>
      <c r="L139" s="6">
        <f t="shared" si="13"/>
        <v>316655.57</v>
      </c>
      <c r="M139" s="6">
        <f t="shared" si="14"/>
        <v>35.89880531665363</v>
      </c>
      <c r="N139" s="6">
        <f t="shared" si="15"/>
        <v>317375.57</v>
      </c>
      <c r="O139" s="6">
        <f t="shared" si="16"/>
        <v>205683.57</v>
      </c>
      <c r="P139" s="6">
        <f t="shared" si="17"/>
        <v>35.67362939796716</v>
      </c>
    </row>
    <row r="140" spans="1:16" ht="12.75">
      <c r="A140" s="10" t="s">
        <v>207</v>
      </c>
      <c r="B140" s="11" t="s">
        <v>208</v>
      </c>
      <c r="C140" s="12">
        <v>9000</v>
      </c>
      <c r="D140" s="12">
        <v>13856456</v>
      </c>
      <c r="E140" s="12">
        <v>5511502</v>
      </c>
      <c r="F140" s="12">
        <v>4098162.76</v>
      </c>
      <c r="G140" s="12">
        <v>0</v>
      </c>
      <c r="H140" s="12">
        <v>4076226.55</v>
      </c>
      <c r="I140" s="12">
        <v>21936.21</v>
      </c>
      <c r="J140" s="12">
        <v>0</v>
      </c>
      <c r="K140" s="12">
        <f t="shared" si="12"/>
        <v>1413339.2400000002</v>
      </c>
      <c r="L140" s="12">
        <f t="shared" si="13"/>
        <v>9758293.24</v>
      </c>
      <c r="M140" s="12">
        <f t="shared" si="14"/>
        <v>74.35655035596467</v>
      </c>
      <c r="N140" s="12">
        <f t="shared" si="15"/>
        <v>9780229.45</v>
      </c>
      <c r="O140" s="12">
        <f t="shared" si="16"/>
        <v>1435275.4500000002</v>
      </c>
      <c r="P140" s="12">
        <f t="shared" si="17"/>
        <v>73.95854251708518</v>
      </c>
    </row>
    <row r="141" spans="1:16" ht="25.5">
      <c r="A141" s="4" t="s">
        <v>312</v>
      </c>
      <c r="B141" s="5" t="s">
        <v>313</v>
      </c>
      <c r="C141" s="6">
        <v>0</v>
      </c>
      <c r="D141" s="6">
        <v>773400</v>
      </c>
      <c r="E141" s="6">
        <v>400000</v>
      </c>
      <c r="F141" s="6">
        <v>200000</v>
      </c>
      <c r="G141" s="6">
        <v>0</v>
      </c>
      <c r="H141" s="6">
        <v>200000</v>
      </c>
      <c r="I141" s="6">
        <v>0</v>
      </c>
      <c r="J141" s="6">
        <v>0</v>
      </c>
      <c r="K141" s="6">
        <f t="shared" si="12"/>
        <v>200000</v>
      </c>
      <c r="L141" s="6">
        <f t="shared" si="13"/>
        <v>573400</v>
      </c>
      <c r="M141" s="6">
        <f t="shared" si="14"/>
        <v>50</v>
      </c>
      <c r="N141" s="6">
        <f t="shared" si="15"/>
        <v>573400</v>
      </c>
      <c r="O141" s="6">
        <f t="shared" si="16"/>
        <v>200000</v>
      </c>
      <c r="P141" s="6">
        <f t="shared" si="17"/>
        <v>50</v>
      </c>
    </row>
    <row r="142" spans="1:16" ht="38.25">
      <c r="A142" s="4" t="s">
        <v>292</v>
      </c>
      <c r="B142" s="5" t="s">
        <v>293</v>
      </c>
      <c r="C142" s="6">
        <v>0</v>
      </c>
      <c r="D142" s="6">
        <v>203000</v>
      </c>
      <c r="E142" s="6">
        <v>203000</v>
      </c>
      <c r="F142" s="6">
        <v>173000</v>
      </c>
      <c r="G142" s="6">
        <v>0</v>
      </c>
      <c r="H142" s="6">
        <v>173000</v>
      </c>
      <c r="I142" s="6">
        <v>0</v>
      </c>
      <c r="J142" s="6">
        <v>0</v>
      </c>
      <c r="K142" s="6">
        <f t="shared" si="12"/>
        <v>30000</v>
      </c>
      <c r="L142" s="6">
        <f t="shared" si="13"/>
        <v>30000</v>
      </c>
      <c r="M142" s="6">
        <f t="shared" si="14"/>
        <v>85.22167487684729</v>
      </c>
      <c r="N142" s="6">
        <f t="shared" si="15"/>
        <v>30000</v>
      </c>
      <c r="O142" s="6">
        <f t="shared" si="16"/>
        <v>30000</v>
      </c>
      <c r="P142" s="6">
        <f t="shared" si="17"/>
        <v>85.22167487684729</v>
      </c>
    </row>
    <row r="143" spans="1:16" ht="12.75">
      <c r="A143" s="4" t="s">
        <v>211</v>
      </c>
      <c r="B143" s="5" t="s">
        <v>212</v>
      </c>
      <c r="C143" s="6">
        <v>0</v>
      </c>
      <c r="D143" s="6">
        <v>6984015</v>
      </c>
      <c r="E143" s="6">
        <v>3646015</v>
      </c>
      <c r="F143" s="6">
        <v>2776015</v>
      </c>
      <c r="G143" s="6">
        <v>0</v>
      </c>
      <c r="H143" s="6">
        <v>2776015</v>
      </c>
      <c r="I143" s="6">
        <v>0</v>
      </c>
      <c r="J143" s="6">
        <v>0</v>
      </c>
      <c r="K143" s="6">
        <f t="shared" si="12"/>
        <v>870000</v>
      </c>
      <c r="L143" s="6">
        <f t="shared" si="13"/>
        <v>4208000</v>
      </c>
      <c r="M143" s="6">
        <f t="shared" si="14"/>
        <v>76.13833184997868</v>
      </c>
      <c r="N143" s="6">
        <f t="shared" si="15"/>
        <v>4208000</v>
      </c>
      <c r="O143" s="6">
        <f t="shared" si="16"/>
        <v>870000</v>
      </c>
      <c r="P143" s="6">
        <f t="shared" si="17"/>
        <v>76.13833184997868</v>
      </c>
    </row>
    <row r="144" spans="1:16" ht="12.75">
      <c r="A144" s="4" t="s">
        <v>213</v>
      </c>
      <c r="B144" s="5" t="s">
        <v>196</v>
      </c>
      <c r="C144" s="6">
        <v>9000</v>
      </c>
      <c r="D144" s="6">
        <v>9000</v>
      </c>
      <c r="E144" s="6">
        <v>6500</v>
      </c>
      <c r="F144" s="6">
        <v>4000</v>
      </c>
      <c r="G144" s="6">
        <v>0</v>
      </c>
      <c r="H144" s="6">
        <v>4000</v>
      </c>
      <c r="I144" s="6">
        <v>0</v>
      </c>
      <c r="J144" s="6">
        <v>0</v>
      </c>
      <c r="K144" s="6">
        <f t="shared" si="12"/>
        <v>2500</v>
      </c>
      <c r="L144" s="6">
        <f t="shared" si="13"/>
        <v>5000</v>
      </c>
      <c r="M144" s="6">
        <f t="shared" si="14"/>
        <v>61.53846153846154</v>
      </c>
      <c r="N144" s="6">
        <f t="shared" si="15"/>
        <v>5000</v>
      </c>
      <c r="O144" s="6">
        <f t="shared" si="16"/>
        <v>2500</v>
      </c>
      <c r="P144" s="6">
        <f t="shared" si="17"/>
        <v>61.53846153846154</v>
      </c>
    </row>
    <row r="145" spans="1:16" ht="38.25">
      <c r="A145" s="4" t="s">
        <v>333</v>
      </c>
      <c r="B145" s="5" t="s">
        <v>334</v>
      </c>
      <c r="C145" s="6">
        <v>0</v>
      </c>
      <c r="D145" s="6">
        <v>5887041</v>
      </c>
      <c r="E145" s="6">
        <v>1255987</v>
      </c>
      <c r="F145" s="6">
        <v>945147.76</v>
      </c>
      <c r="G145" s="6">
        <v>0</v>
      </c>
      <c r="H145" s="6">
        <v>923211.55</v>
      </c>
      <c r="I145" s="6">
        <v>21936.21</v>
      </c>
      <c r="J145" s="6">
        <v>0</v>
      </c>
      <c r="K145" s="6">
        <f t="shared" si="12"/>
        <v>310839.24</v>
      </c>
      <c r="L145" s="6">
        <f t="shared" si="13"/>
        <v>4941893.24</v>
      </c>
      <c r="M145" s="6">
        <f t="shared" si="14"/>
        <v>75.25139671031627</v>
      </c>
      <c r="N145" s="6">
        <f t="shared" si="15"/>
        <v>4963829.45</v>
      </c>
      <c r="O145" s="6">
        <f t="shared" si="16"/>
        <v>332775.44999999995</v>
      </c>
      <c r="P145" s="6">
        <f t="shared" si="17"/>
        <v>73.50486509812602</v>
      </c>
    </row>
    <row r="146" spans="1:16" ht="12.75">
      <c r="A146" s="10" t="s">
        <v>214</v>
      </c>
      <c r="B146" s="11" t="s">
        <v>215</v>
      </c>
      <c r="C146" s="12">
        <v>21155219</v>
      </c>
      <c r="D146" s="12">
        <v>77722624</v>
      </c>
      <c r="E146" s="12">
        <v>54088111.5</v>
      </c>
      <c r="F146" s="12">
        <v>24881233.49000001</v>
      </c>
      <c r="G146" s="12">
        <v>0</v>
      </c>
      <c r="H146" s="12">
        <v>27423669.690000027</v>
      </c>
      <c r="I146" s="12">
        <v>852652.19</v>
      </c>
      <c r="J146" s="12">
        <v>93404.26</v>
      </c>
      <c r="K146" s="12">
        <f t="shared" si="12"/>
        <v>29206878.00999999</v>
      </c>
      <c r="L146" s="12">
        <f t="shared" si="13"/>
        <v>52841390.50999999</v>
      </c>
      <c r="M146" s="12">
        <f t="shared" si="14"/>
        <v>46.00129825201978</v>
      </c>
      <c r="N146" s="12">
        <f t="shared" si="15"/>
        <v>50298954.30999997</v>
      </c>
      <c r="O146" s="12">
        <f t="shared" si="16"/>
        <v>26664441.809999973</v>
      </c>
      <c r="P146" s="12">
        <f t="shared" si="17"/>
        <v>50.70184358350176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2016-06-13T07:25:16Z</dcterms:modified>
  <cp:category/>
  <cp:version/>
  <cp:contentType/>
  <cp:contentStatus/>
</cp:coreProperties>
</file>